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Health &amp; Safety\011 ADMIN FOLDER\Web Changes - Drupal\"/>
    </mc:Choice>
  </mc:AlternateContent>
  <bookViews>
    <workbookView xWindow="0" yWindow="0" windowWidth="20490" windowHeight="7620"/>
  </bookViews>
  <sheets>
    <sheet name="COVID-19 RTC- general" sheetId="9" r:id="rId1"/>
    <sheet name="Risk Matrix" sheetId="10" r:id="rId2"/>
  </sheets>
  <definedNames>
    <definedName name="_xlnm.Print_Area" localSheetId="0">'COVID-19 RTC- general'!$A$1:$L$48</definedName>
    <definedName name="_xlnm.Print_Titles" localSheetId="0">'COVID-19 RTC- general'!$1:$4</definedName>
  </definedNames>
  <calcPr calcId="162913"/>
</workbook>
</file>

<file path=xl/calcChain.xml><?xml version="1.0" encoding="utf-8"?>
<calcChain xmlns="http://schemas.openxmlformats.org/spreadsheetml/2006/main">
  <c r="I41" i="9" l="1"/>
  <c r="H41" i="9"/>
  <c r="I26" i="9"/>
  <c r="H26" i="9"/>
  <c r="I21" i="9"/>
  <c r="H21" i="9"/>
  <c r="I19" i="9"/>
  <c r="H19" i="9"/>
  <c r="I14" i="9"/>
  <c r="H14" i="9"/>
  <c r="I10" i="9"/>
  <c r="H10" i="9"/>
  <c r="L2" i="9" l="1"/>
  <c r="I47" i="9" l="1"/>
  <c r="H47" i="9"/>
  <c r="I5" i="9" l="1"/>
  <c r="H5" i="9"/>
</calcChain>
</file>

<file path=xl/comments1.xml><?xml version="1.0" encoding="utf-8"?>
<comments xmlns="http://schemas.openxmlformats.org/spreadsheetml/2006/main">
  <authors>
    <author>Paula Kierans</author>
  </authors>
  <commentList>
    <comment ref="F4" authorId="0" shapeId="0">
      <text>
        <r>
          <rPr>
            <b/>
            <sz val="9"/>
            <color indexed="81"/>
            <rFont val="Tahoma"/>
            <charset val="1"/>
          </rPr>
          <t>Paula Kierans:</t>
        </r>
        <r>
          <rPr>
            <sz val="9"/>
            <color indexed="81"/>
            <rFont val="Tahoma"/>
            <charset val="1"/>
          </rPr>
          <t xml:space="preserve">
likelihood will reduce as control measures are put in place</t>
        </r>
      </text>
    </comment>
    <comment ref="G4" authorId="0" shapeId="0">
      <text>
        <r>
          <rPr>
            <b/>
            <sz val="9"/>
            <color indexed="81"/>
            <rFont val="Tahoma"/>
            <charset val="1"/>
          </rPr>
          <t>Paula Kierans:</t>
        </r>
        <r>
          <rPr>
            <sz val="9"/>
            <color indexed="81"/>
            <rFont val="Tahoma"/>
            <charset val="1"/>
          </rPr>
          <t xml:space="preserve">
Severity will always be 4 or greater</t>
        </r>
      </text>
    </comment>
  </commentList>
</comments>
</file>

<file path=xl/sharedStrings.xml><?xml version="1.0" encoding="utf-8"?>
<sst xmlns="http://schemas.openxmlformats.org/spreadsheetml/2006/main" count="168" uniqueCount="117">
  <si>
    <t>Likelihood</t>
  </si>
  <si>
    <t>L/M/H</t>
  </si>
  <si>
    <t>Controls - Controls in place to reduce risks</t>
  </si>
  <si>
    <t>Hazards</t>
  </si>
  <si>
    <t>Is the Hazard present? Y/N</t>
  </si>
  <si>
    <t>What is the risk?</t>
  </si>
  <si>
    <t>Severity</t>
  </si>
  <si>
    <t>Is the control in place? Y/N</t>
  </si>
  <si>
    <t>Very unlikely, only in extreme conditions</t>
  </si>
  <si>
    <t>Only Likely in abnormal conditions</t>
  </si>
  <si>
    <t>Certain it will happen</t>
  </si>
  <si>
    <t>Risk Level</t>
  </si>
  <si>
    <t>High</t>
  </si>
  <si>
    <t>Medium</t>
  </si>
  <si>
    <t>Low</t>
  </si>
  <si>
    <t>recommended action</t>
  </si>
  <si>
    <t>Maintain existing control measures, managed by documented routine procedures</t>
  </si>
  <si>
    <t>The proposed activity can only proceed provided that:</t>
  </si>
  <si>
    <t>(ii) the risk controls must include those identified in legislation, standards, Codes of Practice etc.</t>
  </si>
  <si>
    <t>(iii) the risk assessment has been reviewed and approved by the supervisor and</t>
  </si>
  <si>
    <t>(iv) a safe working procedure or Safe Work Method has been prepared</t>
  </si>
  <si>
    <t>Likelihood of the hazard occurring</t>
  </si>
  <si>
    <t>Severity of the potential injury or damage</t>
  </si>
  <si>
    <t>5              Certain</t>
  </si>
  <si>
    <t>3            Likely</t>
  </si>
  <si>
    <t>2          Abnormal conditions</t>
  </si>
  <si>
    <t>1                      Very unlikely</t>
  </si>
  <si>
    <t>1                     Minor First Aid, insignificant damage to property and or equipment</t>
  </si>
  <si>
    <t>2                 Minor Injury (&lt; 3 days), slight damage to property and or equipment</t>
  </si>
  <si>
    <t>3                     Serious Injury/ Ill health (&gt;3 days), limited damage to property and or equipment</t>
  </si>
  <si>
    <t>4              Major Injury/ Ill health, critical damage to property and or equipment</t>
  </si>
  <si>
    <t>5                    Fatal, catastrophic loss of business</t>
  </si>
  <si>
    <t>0-3  Low risk                              4-12 Medium risk                           13-25  High risk</t>
  </si>
  <si>
    <t>(i) the risk level has been reduced to ALARP/ALARA using the hierarchy of risk controls;</t>
  </si>
  <si>
    <t>The proposed task or process activity must not proceed.  Steps must be taken to lower the risk level to ALARP/ALARA using the hierarchy of risk controls.</t>
  </si>
  <si>
    <t>Minor First Aid event: eg. Minor abrasions/cuts/bumps. Insignificant damage to property and or equipment.</t>
  </si>
  <si>
    <t>Minor Injury: all other injuries, where the injured person is unfit for his or her normal work for less than 3 days.  Slight damage to property and or equipment.</t>
  </si>
  <si>
    <t>Serious Injury/ill health: where the person affected is unfit to carry out his or her normal work for more than 3 consecutive days. Limited damage to property and or equipment.</t>
  </si>
  <si>
    <t>Major injury/ill health: including fractures, amputations, loss of sight, a burn or penetrating injury to the eye, any injury or acute illness resulting in unconsciousness, requiring resusication or requiring admittance to hospital for more than 24 hrs. Critical damage to property and or equipment.</t>
  </si>
  <si>
    <t>Fatal: work related death.  Loss of business.</t>
  </si>
  <si>
    <t>4                      very likely</t>
  </si>
  <si>
    <t xml:space="preserve"> Very likely to occur in normal conditions</t>
  </si>
  <si>
    <t>Likely to occur if individual is inattentive, untrained or if equipment is not maintained</t>
  </si>
  <si>
    <t>Review date:</t>
  </si>
  <si>
    <t>Risk Rating
 (L x S)</t>
  </si>
  <si>
    <t xml:space="preserve">Control measure(s) to be put in place </t>
  </si>
  <si>
    <t>By whom</t>
  </si>
  <si>
    <t>By date</t>
  </si>
  <si>
    <t xml:space="preserve">Prepared by: </t>
  </si>
  <si>
    <r>
      <t xml:space="preserve">Date: 
</t>
    </r>
    <r>
      <rPr>
        <b/>
        <sz val="14"/>
        <color theme="1"/>
        <rFont val="Calibri"/>
        <family val="2"/>
        <scheme val="minor"/>
      </rPr>
      <t>(dd/mm/yyyy)</t>
    </r>
  </si>
  <si>
    <t xml:space="preserve">School/Unit/Faculty name: </t>
  </si>
  <si>
    <t>Groups affected:</t>
  </si>
  <si>
    <t>Psychological well being</t>
  </si>
  <si>
    <t>Staff/researchers return to work with the infection</t>
  </si>
  <si>
    <t>Business function is not protected</t>
  </si>
  <si>
    <t>Overlap of key staff resulting in risk to business function if community transmission occurs</t>
  </si>
  <si>
    <t>Virus transmission in the workspace</t>
  </si>
  <si>
    <t>Potential virus transmission while travelling to work</t>
  </si>
  <si>
    <t>Entry and Exit to buildings</t>
  </si>
  <si>
    <t>Virus is transmitted in the workspace due to lack of planning
Overlap of key staff resulting in risk to business function if community transmission occurs</t>
  </si>
  <si>
    <t>Emergency response - fire alarm activation</t>
  </si>
  <si>
    <t>Potential Virus transmission due to infected staff RTC</t>
  </si>
  <si>
    <t>Virus transmission due to lack of coordinated approach to management of RTC</t>
  </si>
  <si>
    <t>Uncontrolled RTC increasing risk of virus transmission</t>
  </si>
  <si>
    <t>Increased risk of infection while sharing spaces</t>
  </si>
  <si>
    <t>Health and well-being of staff is impacted by changed circumstances</t>
  </si>
  <si>
    <t xml:space="preserve">A revised cleaning protocol is in place to allow for decontamination of the space at the end of each working day/shift - agreed with Estates
</t>
  </si>
  <si>
    <t xml:space="preserve">Management of deliveries -  a delivery protocol/arrangement has been put in place with suppliers to ensure that all delivery transactions enforce physical distancing.
</t>
  </si>
  <si>
    <t xml:space="preserve">Staff who are in vulnerable groups themselves or caring for others are encouraged to contact their line manager to discuss their support needs
</t>
  </si>
  <si>
    <t xml:space="preserve">Staff    Student    Visitor/Public    Contractor   Cleaning Staff   
</t>
  </si>
  <si>
    <t>Y</t>
  </si>
  <si>
    <t>N</t>
  </si>
  <si>
    <t>Social distancing not applied during emergency situations increasing risk of overlap of staff and community transmission</t>
  </si>
  <si>
    <t>Social distancing not applied to entry/exit points increasing risk of overlap of staff and community transmission</t>
  </si>
  <si>
    <t xml:space="preserve">Staff are advised that concerns on workload issues or support needs are to be escalated to  manager.
</t>
  </si>
  <si>
    <t xml:space="preserve">Employees are made aware of supportive mechanisms available to them (e.g. counselling,  health promotion campaigns, HR, etc.) through managers.
</t>
  </si>
  <si>
    <t xml:space="preserve">C-19 Health Declaration forms have been distributed and returned 
</t>
  </si>
  <si>
    <t xml:space="preserve">Training arrangements have been developed to ensure staff have been trained before returning to campus on any new procedures
</t>
  </si>
  <si>
    <r>
      <t xml:space="preserve">In as much as possible, a full complement of skills and expertise is available on each team
</t>
    </r>
    <r>
      <rPr>
        <b/>
        <sz val="16"/>
        <rFont val="Calibri"/>
        <family val="2"/>
        <scheme val="minor"/>
      </rPr>
      <t xml:space="preserve">
</t>
    </r>
  </si>
  <si>
    <t xml:space="preserve">In order to support contact tracing, all staff check in using the SafeZone App
</t>
  </si>
  <si>
    <t xml:space="preserve">Workers using public transport should comply with guidelines on safe use and where feasible consider using alternatives e.g. cycling, walking to work etc. Use of face coverings is advised when using pubic transport.
</t>
  </si>
  <si>
    <t xml:space="preserve">Signage is in place to clearly indicate entry and exit points
</t>
  </si>
  <si>
    <t xml:space="preserve">A clear structure has been put in place to manage COVID-19 RTC processes in the unit/school
</t>
  </si>
  <si>
    <r>
      <t xml:space="preserve">A COVID-19 Coordinator(s) has been appointed with consideration given to shift patterns, area and staff numbers
</t>
    </r>
    <r>
      <rPr>
        <sz val="16"/>
        <rFont val="Calibri"/>
        <family val="2"/>
        <scheme val="minor"/>
      </rPr>
      <t xml:space="preserve">
</t>
    </r>
  </si>
  <si>
    <t xml:space="preserve">A deputy COVID-19 Coordinator(s) has been appointed for each team to ensure back up in the event of illness
</t>
  </si>
  <si>
    <r>
      <t xml:space="preserve">Clear communication with staff on the role and duties of the COVID-19 Coordinator
</t>
    </r>
    <r>
      <rPr>
        <b/>
        <sz val="16"/>
        <rFont val="Calibri"/>
        <family val="2"/>
        <scheme val="minor"/>
      </rPr>
      <t xml:space="preserve">
</t>
    </r>
  </si>
  <si>
    <r>
      <t xml:space="preserve">Specific individual worker risk assessment been undertaken for those who have a self-declared health condition which could increase their risk profile.
</t>
    </r>
    <r>
      <rPr>
        <b/>
        <sz val="16"/>
        <rFont val="Calibri"/>
        <family val="2"/>
        <scheme val="minor"/>
      </rPr>
      <t xml:space="preserve">
</t>
    </r>
  </si>
  <si>
    <r>
      <t xml:space="preserve">Staff are advised on procedure to follow if they experience any symptoms while at home i.e. do not present for work, notify COVID-19 Coordinator.
</t>
    </r>
    <r>
      <rPr>
        <sz val="16"/>
        <rFont val="Calibri"/>
        <family val="2"/>
        <scheme val="minor"/>
      </rPr>
      <t xml:space="preserve">
</t>
    </r>
  </si>
  <si>
    <t xml:space="preserve">Switching of employees from one shift to another is avoided
</t>
  </si>
  <si>
    <r>
      <t xml:space="preserve">A booking or communication system is in place to share the rota/schedule; this will ensure there is no confusion about scheduling of space
</t>
    </r>
    <r>
      <rPr>
        <b/>
        <sz val="16"/>
        <rFont val="Calibri"/>
        <family val="2"/>
        <scheme val="minor"/>
      </rPr>
      <t xml:space="preserve">
</t>
    </r>
  </si>
  <si>
    <r>
      <t xml:space="preserve">If feasible, staff have been advised to use their own transport for travel to work.
</t>
    </r>
    <r>
      <rPr>
        <b/>
        <sz val="16"/>
        <rFont val="Calibri"/>
        <family val="2"/>
        <scheme val="minor"/>
      </rPr>
      <t xml:space="preserve">
</t>
    </r>
  </si>
  <si>
    <t xml:space="preserve">Hand sanitiser stations are available at entry/exit points
</t>
  </si>
  <si>
    <t xml:space="preserve">All staff have been instructed that they must check-in on Safe Zone
</t>
  </si>
  <si>
    <t xml:space="preserve">A deep clean of the workspace has been performed 
</t>
  </si>
  <si>
    <t xml:space="preserve">Staff have been instructed to clean their hands frequently, to wash their hands with soap and water for at least 20 seconds
</t>
  </si>
  <si>
    <r>
      <t xml:space="preserve">A clean desk policy is in place, all items are removed from desk and space dividers to allow for cleaning.  PC and telephone only to be left on the desk at the end of the work day.
</t>
    </r>
    <r>
      <rPr>
        <sz val="16"/>
        <rFont val="Calibri"/>
        <family val="2"/>
        <scheme val="minor"/>
      </rPr>
      <t xml:space="preserve">
</t>
    </r>
  </si>
  <si>
    <t xml:space="preserve">Sharing of equipment such as printers is not permitted unless post use disinfection procedures are in place and supervised e.g. wipe down with disinfectant. 
</t>
  </si>
  <si>
    <r>
      <t xml:space="preserve">Face to face meetings and supervision are eliminated/minimized through the use of technology etc.
</t>
    </r>
    <r>
      <rPr>
        <b/>
        <sz val="16"/>
        <rFont val="Calibri"/>
        <family val="2"/>
        <scheme val="minor"/>
      </rPr>
      <t xml:space="preserve">
</t>
    </r>
    <r>
      <rPr>
        <b/>
        <sz val="16"/>
        <rFont val="Calibri"/>
        <family val="2"/>
        <scheme val="minor"/>
      </rPr>
      <t xml:space="preserve">
</t>
    </r>
  </si>
  <si>
    <r>
      <t xml:space="preserve">Staff are made aware of COVID-19 symptoms via visual aids such as posters in key locations, screensavers, on line information.
</t>
    </r>
    <r>
      <rPr>
        <sz val="16"/>
        <rFont val="Calibri"/>
        <family val="2"/>
        <scheme val="minor"/>
      </rPr>
      <t/>
    </r>
  </si>
  <si>
    <t xml:space="preserve">Regular communication is in place (individual and group) to ensure staff are kept informed about policies and procedures for  returning to campus safely and how to raise any concerns they may have.
</t>
  </si>
  <si>
    <r>
      <t xml:space="preserve">Line managers are aware of how big changes to working arrangements may cause additional work-related stress and affect their employees’ mental health and wellbeing. 
</t>
    </r>
    <r>
      <rPr>
        <sz val="16"/>
        <color theme="1"/>
        <rFont val="Calibri"/>
        <family val="2"/>
        <scheme val="minor"/>
      </rPr>
      <t xml:space="preserve"> </t>
    </r>
    <r>
      <rPr>
        <b/>
        <sz val="16"/>
        <color theme="1"/>
        <rFont val="Calibri"/>
        <family val="2"/>
        <scheme val="minor"/>
      </rPr>
      <t xml:space="preserve">
</t>
    </r>
  </si>
  <si>
    <t xml:space="preserve">Managers hold regular informal discussions with their team and look at ways to reduce causes of stress. 
</t>
  </si>
  <si>
    <t>COVID-19 Phase 1 Return to Campus (RTC) RISK ASSESSMENT</t>
  </si>
  <si>
    <r>
      <t xml:space="preserve">RTC approval is only given to staff who cannot effectively complete a key business function from home.  Staff are requested to work remotely where possible and for the foreseeable future.
</t>
    </r>
    <r>
      <rPr>
        <b/>
        <sz val="16"/>
        <rFont val="Calibri"/>
        <family val="2"/>
        <scheme val="minor"/>
      </rPr>
      <t xml:space="preserve">
</t>
    </r>
  </si>
  <si>
    <t xml:space="preserve">Lunch/tea breaks are staggered, and staff are encouraged to bring their own packed lunch and cutlery including cups.
</t>
  </si>
  <si>
    <t xml:space="preserve">Manager/COVID-19 Coordinator has checked with Estates if building arrangements particularly in relation to stairwells and lift operation are in place, ensure staff are made aware of same
</t>
  </si>
  <si>
    <t>Refer to risk matrix tab at bottom of page</t>
  </si>
  <si>
    <t xml:space="preserve">Assembly points - staff are advised to that general location of assembly point has been maintained but they must maintain social distancing around general assembly point
</t>
  </si>
  <si>
    <r>
      <t xml:space="preserve">Sharing of office equipment/consumables is avoided e.g.  staplers, pens, white board markers and staff have been made aware of this.
</t>
    </r>
    <r>
      <rPr>
        <b/>
        <sz val="16"/>
        <rFont val="Calibri"/>
        <family val="2"/>
        <scheme val="minor"/>
      </rPr>
      <t xml:space="preserve">
</t>
    </r>
  </si>
  <si>
    <t xml:space="preserve">Staff activities are segregated to promote 2 metre distance and signage is in place to identify distancing requirements if required.
</t>
  </si>
  <si>
    <t xml:space="preserve">Management have advised staff that in as much as possible, to  minimise movement in and around the workspace and to keep as low a geographical footprint as possible.  This is included as part of the RTC staff induction.
</t>
  </si>
  <si>
    <r>
      <t xml:space="preserve">Units has ensured that teams are split to ensure separation of critical personnel in order to limit joint exposure and protect the business function. 
</t>
    </r>
    <r>
      <rPr>
        <b/>
        <sz val="16"/>
        <rFont val="Calibri"/>
        <family val="2"/>
        <scheme val="minor"/>
      </rPr>
      <t xml:space="preserve">
</t>
    </r>
  </si>
  <si>
    <r>
      <t xml:space="preserve">A staggered start and finish time is in place to allow for phased entry exit of the workspace, if required. 
</t>
    </r>
    <r>
      <rPr>
        <sz val="16"/>
        <rFont val="Calibri"/>
        <family val="2"/>
        <scheme val="minor"/>
      </rPr>
      <t xml:space="preserve">
</t>
    </r>
  </si>
  <si>
    <t xml:space="preserve">The number of persons sharing a workspace has been determined by Estates based on room dimensions and layout.  
</t>
  </si>
  <si>
    <t xml:space="preserve"> If required, to maintain social distancing, a one-way system has been considered to limit the potential for overlap. 
</t>
  </si>
  <si>
    <t xml:space="preserve">The Evacuation response plan has been considered and no changes are required. Staff should evacuate as normal, maintaining social distance if possible
</t>
  </si>
  <si>
    <t xml:space="preserve">All toilets have been assessed for safe capacity and signage has been placed on the door. Staff should wear a face covering into the toilet. If the toilet is in use they should queue outside or seek other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</si>
</sst>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3" x14ac:knownFonts="1">
    <font>
      <sz val="11"/>
      <color theme="1"/>
      <name val="Calibri"/>
      <family val="2"/>
      <scheme val="minor"/>
    </font>
    <font>
      <b/>
      <sz val="8"/>
      <color indexed="9"/>
      <name val="Lucida Sans Unicode"/>
      <family val="2"/>
    </font>
    <font>
      <sz val="10"/>
      <name val="Arial"/>
      <family val="2"/>
    </font>
    <font>
      <sz val="12"/>
      <color theme="1"/>
      <name val="Calibri"/>
      <family val="2"/>
      <scheme val="minor"/>
    </font>
    <font>
      <b/>
      <sz val="18"/>
      <color indexed="8"/>
      <name val="Calibri"/>
      <family val="2"/>
      <scheme val="minor"/>
    </font>
    <font>
      <b/>
      <sz val="12"/>
      <color indexed="9"/>
      <name val="Calibri"/>
      <family val="2"/>
      <scheme val="minor"/>
    </font>
    <font>
      <sz val="11"/>
      <color rgb="FF9C0006"/>
      <name val="Calibri"/>
      <family val="2"/>
      <scheme val="minor"/>
    </font>
    <font>
      <sz val="11"/>
      <name val="Calibri"/>
      <family val="2"/>
      <scheme val="minor"/>
    </font>
    <font>
      <sz val="14"/>
      <color theme="1"/>
      <name val="Calibri"/>
      <family val="2"/>
      <scheme val="minor"/>
    </font>
    <font>
      <b/>
      <sz val="14"/>
      <color rgb="FF0070C0"/>
      <name val="Calibri"/>
      <family val="2"/>
      <scheme val="minor"/>
    </font>
    <font>
      <sz val="14"/>
      <name val="Calibri"/>
      <family val="2"/>
      <scheme val="minor"/>
    </font>
    <font>
      <b/>
      <sz val="11"/>
      <color theme="1"/>
      <name val="Calibri"/>
      <family val="2"/>
      <scheme val="minor"/>
    </font>
    <font>
      <sz val="16"/>
      <color theme="1"/>
      <name val="Calibri"/>
      <family val="2"/>
      <scheme val="minor"/>
    </font>
    <font>
      <b/>
      <sz val="16"/>
      <color indexed="9"/>
      <name val="Calibri"/>
      <family val="2"/>
      <scheme val="minor"/>
    </font>
    <font>
      <b/>
      <sz val="16"/>
      <color theme="1"/>
      <name val="Calibri"/>
      <family val="2"/>
      <scheme val="minor"/>
    </font>
    <font>
      <b/>
      <sz val="16"/>
      <name val="Calibri"/>
      <family val="2"/>
      <scheme val="minor"/>
    </font>
    <font>
      <sz val="9"/>
      <color theme="1"/>
      <name val="Calibri"/>
      <family val="2"/>
      <scheme val="minor"/>
    </font>
    <font>
      <b/>
      <sz val="11"/>
      <color rgb="FF0070C0"/>
      <name val="Calibri"/>
      <family val="2"/>
      <scheme val="minor"/>
    </font>
    <font>
      <b/>
      <sz val="11"/>
      <color theme="3" tint="0.39997558519241921"/>
      <name val="Calibri"/>
      <family val="2"/>
      <scheme val="minor"/>
    </font>
    <font>
      <b/>
      <sz val="12"/>
      <color theme="1"/>
      <name val="Calibri"/>
      <family val="2"/>
      <scheme val="minor"/>
    </font>
    <font>
      <b/>
      <sz val="18"/>
      <color theme="1"/>
      <name val="Calibri"/>
      <family val="2"/>
      <scheme val="minor"/>
    </font>
    <font>
      <sz val="16"/>
      <name val="Calibri"/>
      <family val="2"/>
      <scheme val="minor"/>
    </font>
    <font>
      <b/>
      <sz val="26"/>
      <color indexed="8"/>
      <name val="Calibri"/>
      <family val="2"/>
      <scheme val="minor"/>
    </font>
    <font>
      <sz val="18"/>
      <color theme="1"/>
      <name val="Calibri"/>
      <family val="2"/>
      <scheme val="minor"/>
    </font>
    <font>
      <b/>
      <sz val="14"/>
      <color theme="1"/>
      <name val="Calibri"/>
      <family val="2"/>
      <scheme val="minor"/>
    </font>
    <font>
      <b/>
      <sz val="18"/>
      <name val="Calibri"/>
      <family val="2"/>
      <scheme val="minor"/>
    </font>
    <font>
      <sz val="18"/>
      <name val="Calibri"/>
      <family val="2"/>
      <scheme val="minor"/>
    </font>
    <font>
      <sz val="18"/>
      <color indexed="8"/>
      <name val="Calibri"/>
      <family val="2"/>
      <scheme val="minor"/>
    </font>
    <font>
      <b/>
      <sz val="26"/>
      <color rgb="FFFF0000"/>
      <name val="Calibri"/>
      <family val="2"/>
      <scheme val="minor"/>
    </font>
    <font>
      <sz val="16"/>
      <color indexed="8"/>
      <name val="Calibri"/>
      <family val="2"/>
      <scheme val="minor"/>
    </font>
    <font>
      <sz val="9"/>
      <color indexed="81"/>
      <name val="Tahoma"/>
      <charset val="1"/>
    </font>
    <font>
      <b/>
      <sz val="9"/>
      <color indexed="81"/>
      <name val="Tahoma"/>
      <charset val="1"/>
    </font>
    <font>
      <b/>
      <sz val="14"/>
      <color indexed="8"/>
      <name val="Calibri"/>
      <family val="2"/>
      <scheme val="minor"/>
    </font>
  </fonts>
  <fills count="9">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C7CE"/>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0" borderId="0"/>
    <xf numFmtId="0" fontId="6" fillId="4" borderId="0" applyNumberFormat="0" applyBorder="0" applyAlignment="0" applyProtection="0"/>
  </cellStyleXfs>
  <cellXfs count="121">
    <xf numFmtId="0" fontId="0" fillId="0" borderId="0" xfId="0"/>
    <xf numFmtId="0" fontId="3" fillId="0" borderId="0" xfId="0" applyFont="1"/>
    <xf numFmtId="0" fontId="3" fillId="0" borderId="0" xfId="0" applyFont="1" applyFill="1"/>
    <xf numFmtId="0" fontId="1" fillId="0" borderId="0" xfId="0" applyFont="1" applyFill="1" applyBorder="1" applyAlignment="1" applyProtection="1">
      <alignment vertical="center" wrapText="1"/>
      <protection locked="0"/>
    </xf>
    <xf numFmtId="0" fontId="3" fillId="0" borderId="0" xfId="0" applyFont="1" applyFill="1" applyBorder="1"/>
    <xf numFmtId="0" fontId="3" fillId="0" borderId="0" xfId="0" applyFont="1" applyBorder="1"/>
    <xf numFmtId="0" fontId="5" fillId="3" borderId="0" xfId="0" applyFont="1" applyFill="1" applyBorder="1" applyAlignment="1" applyProtection="1">
      <alignment vertical="center" wrapText="1"/>
      <protection locked="0"/>
    </xf>
    <xf numFmtId="0" fontId="9" fillId="0" borderId="0" xfId="0" applyFont="1" applyBorder="1" applyAlignment="1">
      <alignment horizontal="center"/>
    </xf>
    <xf numFmtId="0" fontId="12" fillId="0" borderId="0" xfId="0" applyFont="1"/>
    <xf numFmtId="0" fontId="8" fillId="0" borderId="0" xfId="0" applyFont="1" applyFill="1" applyBorder="1"/>
    <xf numFmtId="0" fontId="9" fillId="0" borderId="0" xfId="0" applyFont="1" applyFill="1" applyBorder="1" applyAlignment="1">
      <alignment horizontal="center"/>
    </xf>
    <xf numFmtId="0" fontId="10" fillId="0" borderId="0" xfId="0" applyFont="1" applyFill="1" applyBorder="1" applyAlignment="1">
      <alignment horizontal="left"/>
    </xf>
    <xf numFmtId="0" fontId="14" fillId="5" borderId="1" xfId="0" applyFont="1" applyFill="1" applyBorder="1" applyAlignment="1">
      <alignment vertical="top" wrapText="1"/>
    </xf>
    <xf numFmtId="0" fontId="13" fillId="2" borderId="1" xfId="0" applyFont="1" applyFill="1" applyBorder="1" applyAlignment="1" applyProtection="1">
      <alignment horizontal="center" vertical="center" wrapText="1"/>
      <protection locked="0"/>
    </xf>
    <xf numFmtId="0" fontId="0" fillId="0" borderId="0" xfId="0" applyAlignment="1">
      <alignment wrapText="1"/>
    </xf>
    <xf numFmtId="0" fontId="0" fillId="6" borderId="0" xfId="0" applyFill="1"/>
    <xf numFmtId="0" fontId="0" fillId="6" borderId="1" xfId="0" applyFill="1" applyBorder="1" applyAlignment="1">
      <alignment horizontal="center"/>
    </xf>
    <xf numFmtId="0" fontId="0" fillId="8" borderId="1" xfId="0" applyFill="1" applyBorder="1" applyAlignment="1">
      <alignment horizontal="center"/>
    </xf>
    <xf numFmtId="0" fontId="0" fillId="7" borderId="1" xfId="0" applyFill="1" applyBorder="1" applyAlignment="1">
      <alignment horizontal="center"/>
    </xf>
    <xf numFmtId="0" fontId="0" fillId="0" borderId="0" xfId="0" applyFill="1"/>
    <xf numFmtId="0" fontId="11" fillId="6" borderId="0" xfId="0" applyFont="1" applyFill="1" applyAlignment="1">
      <alignment horizontal="center" wrapText="1"/>
    </xf>
    <xf numFmtId="0" fontId="11" fillId="0" borderId="0" xfId="0" applyFont="1"/>
    <xf numFmtId="0" fontId="11" fillId="0" borderId="0" xfId="0" applyFont="1" applyFill="1"/>
    <xf numFmtId="0" fontId="11" fillId="0" borderId="0" xfId="0" applyFont="1" applyFill="1" applyAlignment="1">
      <alignment horizontal="center" wrapText="1"/>
    </xf>
    <xf numFmtId="0" fontId="0" fillId="0" borderId="0" xfId="0" applyFill="1" applyAlignment="1">
      <alignment wrapText="1"/>
    </xf>
    <xf numFmtId="0" fontId="16" fillId="0" borderId="1" xfId="0" applyFont="1" applyBorder="1" applyAlignment="1">
      <alignment horizontal="center" vertical="top" wrapText="1"/>
    </xf>
    <xf numFmtId="0" fontId="11" fillId="8" borderId="0" xfId="0" applyFont="1" applyFill="1" applyAlignment="1">
      <alignment horizontal="center" vertical="top" wrapText="1"/>
    </xf>
    <xf numFmtId="0" fontId="11" fillId="7" borderId="0" xfId="0" applyFont="1" applyFill="1" applyAlignment="1">
      <alignment horizontal="center" vertical="top" wrapText="1"/>
    </xf>
    <xf numFmtId="0" fontId="8" fillId="0" borderId="0" xfId="0" applyFont="1" applyBorder="1" applyAlignment="1">
      <alignment wrapText="1"/>
    </xf>
    <xf numFmtId="0" fontId="10" fillId="0" borderId="0" xfId="0" applyFont="1" applyFill="1" applyBorder="1" applyAlignment="1">
      <alignment horizontal="left" wrapText="1"/>
    </xf>
    <xf numFmtId="0" fontId="17" fillId="0" borderId="0" xfId="0" applyFont="1" applyFill="1" applyBorder="1" applyAlignment="1">
      <alignment horizontal="center"/>
    </xf>
    <xf numFmtId="0" fontId="0" fillId="0" borderId="0" xfId="0" applyFont="1" applyFill="1" applyBorder="1"/>
    <xf numFmtId="0" fontId="17" fillId="0" borderId="0" xfId="0" applyFont="1" applyBorder="1" applyAlignment="1">
      <alignment horizontal="center"/>
    </xf>
    <xf numFmtId="0" fontId="0" fillId="0" borderId="0" xfId="0" applyFont="1"/>
    <xf numFmtId="0" fontId="17" fillId="0" borderId="1" xfId="0" applyFont="1" applyFill="1" applyBorder="1" applyAlignment="1">
      <alignment horizontal="center"/>
    </xf>
    <xf numFmtId="0" fontId="0" fillId="0" borderId="1" xfId="0" applyFont="1" applyFill="1" applyBorder="1"/>
    <xf numFmtId="0" fontId="18" fillId="0" borderId="1" xfId="0" applyFont="1" applyBorder="1" applyAlignment="1">
      <alignment horizontal="center"/>
    </xf>
    <xf numFmtId="0" fontId="0" fillId="0" borderId="1" xfId="0" applyFont="1" applyBorder="1" applyAlignment="1">
      <alignment wrapText="1"/>
    </xf>
    <xf numFmtId="0" fontId="7" fillId="0" borderId="1" xfId="0" applyFont="1" applyFill="1" applyBorder="1" applyAlignment="1">
      <alignment horizontal="left" wrapText="1"/>
    </xf>
    <xf numFmtId="0" fontId="14" fillId="5" borderId="1" xfId="0" applyFont="1" applyFill="1" applyBorder="1" applyAlignment="1">
      <alignment horizontal="left" vertical="top" wrapText="1"/>
    </xf>
    <xf numFmtId="0" fontId="14" fillId="0" borderId="0" xfId="0" applyFont="1" applyAlignment="1">
      <alignment horizontal="center"/>
    </xf>
    <xf numFmtId="0" fontId="19" fillId="0" borderId="0" xfId="0" applyFont="1"/>
    <xf numFmtId="0" fontId="15" fillId="0" borderId="5" xfId="0" applyNumberFormat="1" applyFont="1" applyFill="1" applyBorder="1" applyAlignment="1" applyProtection="1">
      <alignment horizontal="center" vertical="top" wrapText="1"/>
      <protection locked="0"/>
    </xf>
    <xf numFmtId="0" fontId="13" fillId="2" borderId="2" xfId="0" applyFont="1" applyFill="1" applyBorder="1" applyAlignment="1" applyProtection="1">
      <alignment horizontal="center" textRotation="90" wrapText="1"/>
      <protection locked="0"/>
    </xf>
    <xf numFmtId="0" fontId="3" fillId="0" borderId="0" xfId="0" applyFont="1" applyAlignment="1">
      <alignment wrapText="1"/>
    </xf>
    <xf numFmtId="0" fontId="12" fillId="0" borderId="1" xfId="0" applyFont="1" applyBorder="1" applyAlignment="1">
      <alignment horizontal="center" vertical="center"/>
    </xf>
    <xf numFmtId="49" fontId="21" fillId="0" borderId="1" xfId="0" applyNumberFormat="1"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wrapText="1"/>
    </xf>
    <xf numFmtId="0" fontId="12" fillId="0" borderId="1" xfId="0" applyFont="1" applyBorder="1" applyAlignment="1">
      <alignment horizontal="center" vertical="center" wrapText="1"/>
    </xf>
    <xf numFmtId="0" fontId="15" fillId="5" borderId="1" xfId="0" applyFont="1" applyFill="1" applyBorder="1" applyAlignment="1">
      <alignment vertical="top" wrapText="1"/>
    </xf>
    <xf numFmtId="0" fontId="15" fillId="5" borderId="1" xfId="0" applyFont="1" applyFill="1" applyBorder="1" applyAlignment="1" applyProtection="1">
      <alignment vertical="center" wrapText="1"/>
      <protection locked="0"/>
    </xf>
    <xf numFmtId="0" fontId="15" fillId="0" borderId="1" xfId="0" applyNumberFormat="1" applyFont="1" applyFill="1" applyBorder="1" applyAlignment="1" applyProtection="1">
      <alignment horizontal="center" vertical="top" wrapText="1"/>
      <protection locked="0"/>
    </xf>
    <xf numFmtId="0" fontId="20" fillId="0" borderId="0" xfId="0" applyFont="1" applyBorder="1" applyAlignment="1">
      <alignment horizontal="left" vertical="center" wrapText="1"/>
    </xf>
    <xf numFmtId="14" fontId="23" fillId="0" borderId="0" xfId="0" applyNumberFormat="1" applyFont="1" applyAlignment="1">
      <alignment horizontal="left" vertical="center"/>
    </xf>
    <xf numFmtId="0" fontId="20" fillId="0" borderId="0" xfId="0" applyFont="1" applyFill="1" applyBorder="1" applyAlignment="1">
      <alignment horizontal="left" vertical="center"/>
    </xf>
    <xf numFmtId="164" fontId="23" fillId="0" borderId="0" xfId="0" applyNumberFormat="1" applyFont="1" applyFill="1" applyBorder="1" applyAlignment="1">
      <alignment horizontal="left" vertical="center"/>
    </xf>
    <xf numFmtId="0" fontId="27" fillId="0" borderId="12" xfId="0" applyFont="1" applyFill="1" applyBorder="1" applyAlignment="1">
      <alignment vertical="center" wrapText="1"/>
    </xf>
    <xf numFmtId="0" fontId="22" fillId="0" borderId="0" xfId="0" applyFont="1" applyFill="1" applyBorder="1" applyAlignment="1">
      <alignment vertical="center"/>
    </xf>
    <xf numFmtId="0" fontId="28" fillId="0" borderId="0" xfId="0" applyFont="1" applyFill="1" applyBorder="1" applyAlignment="1">
      <alignment vertical="center"/>
    </xf>
    <xf numFmtId="0" fontId="29" fillId="0" borderId="12" xfId="0" applyFont="1" applyFill="1" applyBorder="1" applyAlignment="1">
      <alignment vertical="center" wrapText="1"/>
    </xf>
    <xf numFmtId="0" fontId="12" fillId="0" borderId="12" xfId="0" applyFont="1" applyBorder="1" applyAlignment="1">
      <alignment horizontal="left" vertical="center" wrapText="1"/>
    </xf>
    <xf numFmtId="0" fontId="21" fillId="0" borderId="4" xfId="0" applyNumberFormat="1" applyFont="1" applyFill="1" applyBorder="1" applyAlignment="1" applyProtection="1">
      <alignment horizontal="center" vertical="center" wrapText="1"/>
      <protection locked="0"/>
    </xf>
    <xf numFmtId="49" fontId="21" fillId="0" borderId="4"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21" fillId="0" borderId="7" xfId="0" applyNumberFormat="1" applyFont="1" applyFill="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25" fillId="0" borderId="0" xfId="0" applyFont="1" applyAlignment="1">
      <alignment vertical="top"/>
    </xf>
    <xf numFmtId="0" fontId="4" fillId="0" borderId="0" xfId="0" applyFont="1" applyFill="1" applyBorder="1" applyAlignment="1">
      <alignment vertical="top"/>
    </xf>
    <xf numFmtId="0" fontId="20" fillId="0" borderId="0" xfId="0" applyFont="1" applyBorder="1" applyAlignment="1">
      <alignment horizontal="left" vertical="center"/>
    </xf>
    <xf numFmtId="0" fontId="23" fillId="0" borderId="0" xfId="0" applyFont="1" applyBorder="1" applyAlignment="1">
      <alignment horizontal="center"/>
    </xf>
    <xf numFmtId="0" fontId="26" fillId="0" borderId="0" xfId="0" applyFont="1" applyAlignment="1">
      <alignment vertical="top" wrapText="1"/>
    </xf>
    <xf numFmtId="0" fontId="0" fillId="0" borderId="0" xfId="0" applyAlignment="1">
      <alignment vertical="center"/>
    </xf>
    <xf numFmtId="0" fontId="23" fillId="0" borderId="0" xfId="0" applyFont="1" applyBorder="1" applyAlignment="1">
      <alignment vertical="center"/>
    </xf>
    <xf numFmtId="0" fontId="26" fillId="0" borderId="12" xfId="0" applyFont="1" applyBorder="1" applyAlignment="1">
      <alignment vertical="center" wrapText="1"/>
    </xf>
    <xf numFmtId="0" fontId="14" fillId="5" borderId="2" xfId="0" applyFont="1" applyFill="1" applyBorder="1" applyAlignment="1">
      <alignment horizontal="left" vertical="top" wrapText="1"/>
    </xf>
    <xf numFmtId="0" fontId="14" fillId="5" borderId="3" xfId="0" applyFont="1" applyFill="1" applyBorder="1" applyAlignment="1">
      <alignment horizontal="left" vertical="top" wrapText="1"/>
    </xf>
    <xf numFmtId="0" fontId="14" fillId="5" borderId="4"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3" xfId="0" applyFont="1" applyFill="1" applyBorder="1" applyAlignment="1">
      <alignment horizontal="center" vertical="top"/>
    </xf>
    <xf numFmtId="0" fontId="15" fillId="0" borderId="4" xfId="0" applyFont="1" applyFill="1" applyBorder="1" applyAlignment="1">
      <alignment horizontal="center" vertical="top"/>
    </xf>
    <xf numFmtId="0" fontId="15" fillId="5" borderId="2" xfId="0" applyFont="1" applyFill="1" applyBorder="1" applyAlignment="1" applyProtection="1">
      <alignment horizontal="left" vertical="top" wrapText="1"/>
      <protection locked="0"/>
    </xf>
    <xf numFmtId="0" fontId="15" fillId="5" borderId="3" xfId="0" applyFont="1" applyFill="1" applyBorder="1" applyAlignment="1" applyProtection="1">
      <alignment horizontal="left" vertical="top" wrapText="1"/>
      <protection locked="0"/>
    </xf>
    <xf numFmtId="0" fontId="15" fillId="5" borderId="4" xfId="0" applyFont="1" applyFill="1" applyBorder="1" applyAlignment="1" applyProtection="1">
      <alignment horizontal="left" vertical="top" wrapText="1"/>
      <protection locked="0"/>
    </xf>
    <xf numFmtId="0" fontId="15" fillId="0" borderId="2" xfId="0" applyNumberFormat="1" applyFont="1" applyFill="1" applyBorder="1" applyAlignment="1" applyProtection="1">
      <alignment horizontal="center" vertical="center" wrapText="1"/>
      <protection locked="0"/>
    </xf>
    <xf numFmtId="0" fontId="15" fillId="0" borderId="3" xfId="0" applyNumberFormat="1" applyFont="1" applyFill="1" applyBorder="1" applyAlignment="1" applyProtection="1">
      <alignment horizontal="center" vertical="center" wrapText="1"/>
      <protection locked="0"/>
    </xf>
    <xf numFmtId="0" fontId="15" fillId="0" borderId="4" xfId="0" applyNumberFormat="1" applyFont="1" applyFill="1" applyBorder="1" applyAlignment="1" applyProtection="1">
      <alignment horizontal="center" vertical="center" wrapText="1"/>
      <protection locked="0"/>
    </xf>
    <xf numFmtId="0" fontId="15" fillId="0" borderId="2" xfId="2" applyNumberFormat="1" applyFont="1" applyFill="1" applyBorder="1" applyAlignment="1" applyProtection="1">
      <alignment horizontal="center" vertical="center" wrapText="1"/>
    </xf>
    <xf numFmtId="0" fontId="15" fillId="0" borderId="3" xfId="2" applyNumberFormat="1" applyFont="1" applyFill="1" applyBorder="1" applyAlignment="1" applyProtection="1">
      <alignment horizontal="center" vertical="center" wrapText="1"/>
    </xf>
    <xf numFmtId="0" fontId="15" fillId="0" borderId="4" xfId="2" applyNumberFormat="1" applyFont="1" applyFill="1" applyBorder="1" applyAlignment="1" applyProtection="1">
      <alignment horizontal="center" vertical="center" wrapText="1"/>
    </xf>
    <xf numFmtId="0" fontId="32" fillId="0" borderId="12" xfId="0" applyFont="1" applyBorder="1" applyAlignment="1">
      <alignment vertical="top"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1" fontId="14" fillId="0" borderId="2" xfId="0" applyNumberFormat="1" applyFont="1" applyBorder="1" applyAlignment="1">
      <alignment horizontal="center" vertical="center"/>
    </xf>
    <xf numFmtId="1" fontId="14" fillId="0" borderId="4" xfId="0" applyNumberFormat="1" applyFont="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4" fillId="0" borderId="2" xfId="0" applyFont="1" applyFill="1" applyBorder="1" applyAlignment="1">
      <alignment horizontal="center" vertical="top"/>
    </xf>
    <xf numFmtId="0" fontId="14" fillId="0" borderId="4" xfId="0" applyFont="1" applyFill="1" applyBorder="1" applyAlignment="1">
      <alignment horizontal="center" vertical="top"/>
    </xf>
    <xf numFmtId="0" fontId="21" fillId="0" borderId="2" xfId="0" applyFont="1" applyFill="1" applyBorder="1" applyAlignment="1">
      <alignment horizontal="center" vertical="top"/>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8" xfId="0" applyBorder="1" applyAlignment="1">
      <alignment vertical="center" wrapText="1"/>
    </xf>
    <xf numFmtId="0" fontId="0" fillId="8" borderId="0" xfId="0" applyFill="1" applyAlignment="1">
      <alignment vertical="top" wrapText="1"/>
    </xf>
    <xf numFmtId="0" fontId="0" fillId="0" borderId="0" xfId="0" applyAlignment="1">
      <alignment vertical="top"/>
    </xf>
    <xf numFmtId="0" fontId="0" fillId="0" borderId="5" xfId="0" applyBorder="1" applyAlignment="1">
      <alignment horizontal="center"/>
    </xf>
    <xf numFmtId="0" fontId="0" fillId="0" borderId="6" xfId="0" applyBorder="1" applyAlignment="1"/>
    <xf numFmtId="0" fontId="0" fillId="0" borderId="7" xfId="0" applyBorder="1" applyAlignment="1"/>
    <xf numFmtId="0" fontId="0" fillId="6" borderId="0" xfId="0" applyFill="1" applyAlignment="1">
      <alignment vertical="top" wrapText="1"/>
    </xf>
    <xf numFmtId="0" fontId="0" fillId="0" borderId="2" xfId="0" applyBorder="1" applyAlignment="1">
      <alignment horizontal="center" vertical="top" textRotation="90"/>
    </xf>
    <xf numFmtId="0" fontId="0" fillId="0" borderId="3" xfId="0" applyBorder="1" applyAlignment="1">
      <alignment horizontal="center" vertical="top" textRotation="90"/>
    </xf>
    <xf numFmtId="0" fontId="0" fillId="0" borderId="4" xfId="0" applyBorder="1" applyAlignment="1">
      <alignment horizontal="center" vertical="top" textRotation="90"/>
    </xf>
    <xf numFmtId="0" fontId="11" fillId="0" borderId="0" xfId="0" applyFont="1" applyAlignment="1"/>
    <xf numFmtId="0" fontId="0" fillId="0" borderId="0" xfId="0" applyAlignment="1"/>
    <xf numFmtId="0" fontId="0" fillId="7" borderId="0" xfId="0" applyFill="1" applyAlignment="1">
      <alignment wrapText="1"/>
    </xf>
    <xf numFmtId="0" fontId="0" fillId="6" borderId="0" xfId="0" applyFill="1" applyAlignment="1">
      <alignment horizontal="left" vertical="top" wrapText="1"/>
    </xf>
    <xf numFmtId="0" fontId="0" fillId="0" borderId="0" xfId="0" applyAlignment="1">
      <alignment horizontal="left" vertical="top"/>
    </xf>
  </cellXfs>
  <cellStyles count="3">
    <cellStyle name="Bad" xfId="2" builtinId="27"/>
    <cellStyle name="Normal" xfId="0" builtinId="0"/>
    <cellStyle name="Normal 2" xfId="1"/>
  </cellStyles>
  <dxfs count="53">
    <dxf>
      <fill>
        <gradientFill type="path" left="0.5" right="0.5" top="0.5" bottom="0.5">
          <stop position="0">
            <color rgb="FF92D050"/>
          </stop>
          <stop position="1">
            <color rgb="FF92D05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7"/>
  <sheetViews>
    <sheetView tabSelected="1" zoomScale="55" zoomScaleNormal="55" zoomScaleSheetLayoutView="73" workbookViewId="0">
      <pane xSplit="3" ySplit="4" topLeftCell="D35" activePane="bottomRight" state="frozen"/>
      <selection pane="topRight" activeCell="D1" sqref="D1"/>
      <selection pane="bottomLeft" activeCell="A6" sqref="A6"/>
      <selection pane="bottomRight" activeCell="B26" sqref="B26:B40"/>
    </sheetView>
  </sheetViews>
  <sheetFormatPr defaultColWidth="9.140625" defaultRowHeight="21" x14ac:dyDescent="0.35"/>
  <cols>
    <col min="1" max="1" width="42.140625" style="1" customWidth="1"/>
    <col min="2" max="2" width="15.5703125" style="1" customWidth="1"/>
    <col min="3" max="3" width="40.5703125" style="1" customWidth="1"/>
    <col min="4" max="4" width="90.42578125" style="1" customWidth="1"/>
    <col min="5" max="5" width="17.7109375" style="40" customWidth="1"/>
    <col min="6" max="6" width="8.42578125" style="41" customWidth="1"/>
    <col min="7" max="7" width="9.140625" style="41" customWidth="1"/>
    <col min="8" max="8" width="11.28515625" style="41" customWidth="1"/>
    <col min="9" max="9" width="10.42578125" style="41" customWidth="1"/>
    <col min="10" max="10" width="52.28515625" style="8" customWidth="1"/>
    <col min="11" max="11" width="22.85546875" style="1" customWidth="1"/>
    <col min="12" max="12" width="21.28515625" style="1" customWidth="1"/>
    <col min="13" max="13" width="3.5703125" style="1" customWidth="1"/>
    <col min="14" max="14" width="6.85546875" style="1" hidden="1" customWidth="1"/>
    <col min="15" max="16" width="9.140625" style="1"/>
    <col min="17" max="17" width="8" style="1" customWidth="1"/>
    <col min="18" max="16384" width="9.140625" style="1"/>
  </cols>
  <sheetData>
    <row r="1" spans="1:15" ht="40.5" customHeight="1" x14ac:dyDescent="0.35">
      <c r="A1" s="59" t="s">
        <v>102</v>
      </c>
      <c r="B1" s="58"/>
      <c r="C1" s="58"/>
      <c r="D1" s="58"/>
      <c r="E1" s="58"/>
      <c r="F1" s="69" t="s">
        <v>48</v>
      </c>
      <c r="G1" s="69"/>
      <c r="H1" s="69"/>
      <c r="I1" s="70"/>
      <c r="J1" s="70"/>
      <c r="K1" s="53" t="s">
        <v>49</v>
      </c>
      <c r="L1" s="54">
        <v>44069</v>
      </c>
    </row>
    <row r="2" spans="1:15" ht="84" customHeight="1" x14ac:dyDescent="0.25">
      <c r="A2" s="67" t="s">
        <v>50</v>
      </c>
      <c r="B2" s="71"/>
      <c r="C2" s="71"/>
      <c r="D2" s="71"/>
      <c r="E2" s="71"/>
      <c r="F2" s="72"/>
      <c r="G2" s="72"/>
      <c r="H2" s="72"/>
      <c r="I2" s="73"/>
      <c r="J2" s="73"/>
      <c r="K2" s="55" t="s">
        <v>43</v>
      </c>
      <c r="L2" s="56">
        <f>EDATE(L1, 12)</f>
        <v>44434</v>
      </c>
    </row>
    <row r="3" spans="1:15" ht="48.75" customHeight="1" x14ac:dyDescent="0.25">
      <c r="A3" s="68" t="s">
        <v>51</v>
      </c>
      <c r="B3" s="74" t="s">
        <v>69</v>
      </c>
      <c r="C3" s="74"/>
      <c r="D3" s="74"/>
      <c r="E3" s="74"/>
      <c r="F3" s="90" t="s">
        <v>106</v>
      </c>
      <c r="G3" s="90"/>
      <c r="H3" s="90"/>
      <c r="I3" s="90"/>
      <c r="J3" s="60"/>
      <c r="K3" s="57"/>
      <c r="L3" s="57"/>
    </row>
    <row r="4" spans="1:15" ht="117.6" customHeight="1" x14ac:dyDescent="0.25">
      <c r="A4" s="13" t="s">
        <v>3</v>
      </c>
      <c r="B4" s="13" t="s">
        <v>4</v>
      </c>
      <c r="C4" s="13" t="s">
        <v>5</v>
      </c>
      <c r="D4" s="13" t="s">
        <v>2</v>
      </c>
      <c r="E4" s="13" t="s">
        <v>7</v>
      </c>
      <c r="F4" s="43" t="s">
        <v>0</v>
      </c>
      <c r="G4" s="43" t="s">
        <v>6</v>
      </c>
      <c r="H4" s="43" t="s">
        <v>44</v>
      </c>
      <c r="I4" s="43" t="s">
        <v>1</v>
      </c>
      <c r="J4" s="13" t="s">
        <v>45</v>
      </c>
      <c r="K4" s="13" t="s">
        <v>46</v>
      </c>
      <c r="L4" s="13" t="s">
        <v>47</v>
      </c>
      <c r="N4" s="6"/>
      <c r="O4" s="5"/>
    </row>
    <row r="5" spans="1:15" s="2" customFormat="1" ht="80.099999999999994" customHeight="1" x14ac:dyDescent="0.25">
      <c r="A5" s="75" t="s">
        <v>62</v>
      </c>
      <c r="B5" s="78" t="s">
        <v>70</v>
      </c>
      <c r="C5" s="81" t="s">
        <v>63</v>
      </c>
      <c r="D5" s="50" t="s">
        <v>82</v>
      </c>
      <c r="E5" s="52" t="s">
        <v>71</v>
      </c>
      <c r="F5" s="84">
        <v>1</v>
      </c>
      <c r="G5" s="84">
        <v>4</v>
      </c>
      <c r="H5" s="87">
        <f t="shared" ref="H5:H47" si="0">G5*F5</f>
        <v>4</v>
      </c>
      <c r="I5" s="87" t="str">
        <f>IF(G5*F5&lt;=3,"L",IF(G5*F5&gt;=15,"H","M"))</f>
        <v>M</v>
      </c>
      <c r="J5" s="61"/>
      <c r="K5" s="47"/>
      <c r="L5" s="46"/>
      <c r="N5" s="3"/>
      <c r="O5" s="4"/>
    </row>
    <row r="6" spans="1:15" s="2" customFormat="1" ht="80.099999999999994" customHeight="1" x14ac:dyDescent="0.25">
      <c r="A6" s="76"/>
      <c r="B6" s="79"/>
      <c r="C6" s="82"/>
      <c r="D6" s="50" t="s">
        <v>83</v>
      </c>
      <c r="E6" s="42" t="s">
        <v>71</v>
      </c>
      <c r="F6" s="85"/>
      <c r="G6" s="85"/>
      <c r="H6" s="88"/>
      <c r="I6" s="88"/>
      <c r="J6" s="61"/>
      <c r="K6" s="47"/>
      <c r="L6" s="46"/>
      <c r="N6" s="3"/>
      <c r="O6" s="4"/>
    </row>
    <row r="7" spans="1:15" s="2" customFormat="1" ht="80.099999999999994" customHeight="1" x14ac:dyDescent="0.25">
      <c r="A7" s="76"/>
      <c r="B7" s="79"/>
      <c r="C7" s="82"/>
      <c r="D7" s="50" t="s">
        <v>84</v>
      </c>
      <c r="E7" s="42" t="s">
        <v>71</v>
      </c>
      <c r="F7" s="85"/>
      <c r="G7" s="85"/>
      <c r="H7" s="88"/>
      <c r="I7" s="88"/>
      <c r="J7" s="61"/>
      <c r="K7" s="47"/>
      <c r="L7" s="46"/>
      <c r="N7" s="3"/>
      <c r="O7" s="4"/>
    </row>
    <row r="8" spans="1:15" s="2" customFormat="1" ht="80.099999999999994" customHeight="1" x14ac:dyDescent="0.25">
      <c r="A8" s="76"/>
      <c r="B8" s="79"/>
      <c r="C8" s="82"/>
      <c r="D8" s="50" t="s">
        <v>85</v>
      </c>
      <c r="E8" s="42" t="s">
        <v>71</v>
      </c>
      <c r="F8" s="85"/>
      <c r="G8" s="85"/>
      <c r="H8" s="88"/>
      <c r="I8" s="88"/>
      <c r="J8" s="61"/>
      <c r="K8" s="47"/>
      <c r="L8" s="46"/>
      <c r="N8" s="3"/>
      <c r="O8" s="4"/>
    </row>
    <row r="9" spans="1:15" s="2" customFormat="1" ht="80.099999999999994" customHeight="1" x14ac:dyDescent="0.25">
      <c r="A9" s="77"/>
      <c r="B9" s="80"/>
      <c r="C9" s="83"/>
      <c r="D9" s="50" t="s">
        <v>77</v>
      </c>
      <c r="E9" s="42" t="s">
        <v>71</v>
      </c>
      <c r="F9" s="86"/>
      <c r="G9" s="86"/>
      <c r="H9" s="89"/>
      <c r="I9" s="89"/>
      <c r="J9" s="61"/>
      <c r="K9" s="47"/>
      <c r="L9" s="46"/>
      <c r="N9" s="3"/>
      <c r="O9" s="4"/>
    </row>
    <row r="10" spans="1:15" s="2" customFormat="1" ht="80.099999999999994" customHeight="1" x14ac:dyDescent="0.25">
      <c r="A10" s="75" t="s">
        <v>61</v>
      </c>
      <c r="B10" s="78" t="s">
        <v>70</v>
      </c>
      <c r="C10" s="81" t="s">
        <v>53</v>
      </c>
      <c r="D10" s="50" t="s">
        <v>76</v>
      </c>
      <c r="E10" s="42" t="s">
        <v>71</v>
      </c>
      <c r="F10" s="84">
        <v>1</v>
      </c>
      <c r="G10" s="84">
        <v>4</v>
      </c>
      <c r="H10" s="87">
        <f t="shared" ref="H10" si="1">G10*F10</f>
        <v>4</v>
      </c>
      <c r="I10" s="87" t="str">
        <f>IF(G10*F10&lt;=3,"L",IF(G10*F10&gt;=15,"H","M"))</f>
        <v>M</v>
      </c>
      <c r="J10" s="61"/>
      <c r="K10" s="47"/>
      <c r="L10" s="46"/>
      <c r="N10" s="3"/>
      <c r="O10" s="4"/>
    </row>
    <row r="11" spans="1:15" s="2" customFormat="1" ht="80.099999999999994" customHeight="1" x14ac:dyDescent="0.25">
      <c r="A11" s="76"/>
      <c r="B11" s="79"/>
      <c r="C11" s="82"/>
      <c r="D11" s="50" t="s">
        <v>86</v>
      </c>
      <c r="E11" s="42" t="s">
        <v>71</v>
      </c>
      <c r="F11" s="85"/>
      <c r="G11" s="85"/>
      <c r="H11" s="88"/>
      <c r="I11" s="88"/>
      <c r="J11" s="61"/>
      <c r="K11" s="47"/>
      <c r="L11" s="46"/>
      <c r="N11" s="3"/>
      <c r="O11" s="4"/>
    </row>
    <row r="12" spans="1:15" s="2" customFormat="1" ht="80.099999999999994" customHeight="1" x14ac:dyDescent="0.25">
      <c r="A12" s="76"/>
      <c r="B12" s="79"/>
      <c r="C12" s="82"/>
      <c r="D12" s="50" t="s">
        <v>87</v>
      </c>
      <c r="E12" s="42" t="s">
        <v>71</v>
      </c>
      <c r="F12" s="85"/>
      <c r="G12" s="85"/>
      <c r="H12" s="88"/>
      <c r="I12" s="88"/>
      <c r="J12" s="61"/>
      <c r="K12" s="47"/>
      <c r="L12" s="46"/>
      <c r="N12" s="3"/>
      <c r="O12" s="4"/>
    </row>
    <row r="13" spans="1:15" s="2" customFormat="1" ht="80.099999999999994" customHeight="1" x14ac:dyDescent="0.25">
      <c r="A13" s="77"/>
      <c r="B13" s="80"/>
      <c r="C13" s="83"/>
      <c r="D13" s="50" t="s">
        <v>103</v>
      </c>
      <c r="E13" s="42" t="s">
        <v>71</v>
      </c>
      <c r="F13" s="86"/>
      <c r="G13" s="86"/>
      <c r="H13" s="89"/>
      <c r="I13" s="89"/>
      <c r="J13" s="61"/>
      <c r="K13" s="47"/>
      <c r="L13" s="46"/>
      <c r="N13" s="3"/>
      <c r="O13" s="4"/>
    </row>
    <row r="14" spans="1:15" s="2" customFormat="1" ht="80.099999999999994" customHeight="1" x14ac:dyDescent="0.25">
      <c r="A14" s="75" t="s">
        <v>54</v>
      </c>
      <c r="B14" s="78" t="s">
        <v>70</v>
      </c>
      <c r="C14" s="81" t="s">
        <v>55</v>
      </c>
      <c r="D14" s="50" t="s">
        <v>111</v>
      </c>
      <c r="E14" s="42" t="s">
        <v>71</v>
      </c>
      <c r="F14" s="84">
        <v>1</v>
      </c>
      <c r="G14" s="84">
        <v>4</v>
      </c>
      <c r="H14" s="87">
        <f t="shared" ref="H14" si="2">G14*F14</f>
        <v>4</v>
      </c>
      <c r="I14" s="87" t="str">
        <f>IF(G14*F14&lt;=3,"L",IF(G14*F14&gt;=15,"H","M"))</f>
        <v>M</v>
      </c>
      <c r="J14" s="61"/>
      <c r="K14" s="47"/>
      <c r="L14" s="46"/>
      <c r="N14" s="3"/>
      <c r="O14" s="4"/>
    </row>
    <row r="15" spans="1:15" s="2" customFormat="1" ht="80.099999999999994" customHeight="1" x14ac:dyDescent="0.25">
      <c r="A15" s="76"/>
      <c r="B15" s="79"/>
      <c r="C15" s="82"/>
      <c r="D15" s="50" t="s">
        <v>78</v>
      </c>
      <c r="E15" s="42" t="s">
        <v>71</v>
      </c>
      <c r="F15" s="85"/>
      <c r="G15" s="85"/>
      <c r="H15" s="88"/>
      <c r="I15" s="88"/>
      <c r="J15" s="61"/>
      <c r="K15" s="47"/>
      <c r="L15" s="46"/>
      <c r="N15" s="3"/>
      <c r="O15" s="4"/>
    </row>
    <row r="16" spans="1:15" s="2" customFormat="1" ht="80.099999999999994" customHeight="1" x14ac:dyDescent="0.25">
      <c r="A16" s="76"/>
      <c r="B16" s="79"/>
      <c r="C16" s="82"/>
      <c r="D16" s="50" t="s">
        <v>88</v>
      </c>
      <c r="E16" s="42" t="s">
        <v>71</v>
      </c>
      <c r="F16" s="85"/>
      <c r="G16" s="85"/>
      <c r="H16" s="88"/>
      <c r="I16" s="88"/>
      <c r="J16" s="61"/>
      <c r="K16" s="47"/>
      <c r="L16" s="46"/>
      <c r="N16" s="3"/>
      <c r="O16" s="4"/>
    </row>
    <row r="17" spans="1:15" s="2" customFormat="1" ht="80.099999999999994" customHeight="1" x14ac:dyDescent="0.25">
      <c r="A17" s="76"/>
      <c r="B17" s="79"/>
      <c r="C17" s="82"/>
      <c r="D17" s="50" t="s">
        <v>79</v>
      </c>
      <c r="E17" s="42" t="s">
        <v>71</v>
      </c>
      <c r="F17" s="85"/>
      <c r="G17" s="85"/>
      <c r="H17" s="88"/>
      <c r="I17" s="88"/>
      <c r="J17" s="61"/>
      <c r="K17" s="47"/>
      <c r="L17" s="46"/>
      <c r="N17" s="3"/>
      <c r="O17" s="4"/>
    </row>
    <row r="18" spans="1:15" s="2" customFormat="1" ht="80.099999999999994" customHeight="1" x14ac:dyDescent="0.25">
      <c r="A18" s="77"/>
      <c r="B18" s="80"/>
      <c r="C18" s="83"/>
      <c r="D18" s="50" t="s">
        <v>89</v>
      </c>
      <c r="E18" s="42" t="s">
        <v>71</v>
      </c>
      <c r="F18" s="86"/>
      <c r="G18" s="86"/>
      <c r="H18" s="89"/>
      <c r="I18" s="89"/>
      <c r="J18" s="61"/>
      <c r="K18" s="47"/>
      <c r="L18" s="46"/>
      <c r="N18" s="3"/>
      <c r="O18" s="4"/>
    </row>
    <row r="19" spans="1:15" s="2" customFormat="1" ht="80.099999999999994" customHeight="1" x14ac:dyDescent="0.25">
      <c r="A19" s="75" t="s">
        <v>57</v>
      </c>
      <c r="B19" s="102" t="s">
        <v>70</v>
      </c>
      <c r="C19" s="81" t="s">
        <v>64</v>
      </c>
      <c r="D19" s="50" t="s">
        <v>90</v>
      </c>
      <c r="E19" s="42" t="s">
        <v>71</v>
      </c>
      <c r="F19" s="84">
        <v>1</v>
      </c>
      <c r="G19" s="84">
        <v>4</v>
      </c>
      <c r="H19" s="87">
        <f t="shared" ref="H19" si="3">G19*F19</f>
        <v>4</v>
      </c>
      <c r="I19" s="87" t="str">
        <f>IF(G19*F19&lt;=3,"L",IF(G19*F19&gt;=15,"H","M"))</f>
        <v>M</v>
      </c>
      <c r="J19" s="61"/>
      <c r="K19" s="47"/>
      <c r="L19" s="46"/>
      <c r="N19" s="3"/>
      <c r="O19" s="4"/>
    </row>
    <row r="20" spans="1:15" s="2" customFormat="1" ht="80.099999999999994" customHeight="1" x14ac:dyDescent="0.25">
      <c r="A20" s="76"/>
      <c r="B20" s="79"/>
      <c r="C20" s="82"/>
      <c r="D20" s="50" t="s">
        <v>80</v>
      </c>
      <c r="E20" s="42" t="s">
        <v>71</v>
      </c>
      <c r="F20" s="85"/>
      <c r="G20" s="85"/>
      <c r="H20" s="88"/>
      <c r="I20" s="88"/>
      <c r="J20" s="61"/>
      <c r="K20" s="47"/>
      <c r="L20" s="46"/>
      <c r="N20" s="3"/>
      <c r="O20" s="4"/>
    </row>
    <row r="21" spans="1:15" s="2" customFormat="1" ht="80.099999999999994" customHeight="1" x14ac:dyDescent="0.25">
      <c r="A21" s="75" t="s">
        <v>58</v>
      </c>
      <c r="B21" s="78" t="s">
        <v>70</v>
      </c>
      <c r="C21" s="81" t="s">
        <v>73</v>
      </c>
      <c r="D21" s="50" t="s">
        <v>112</v>
      </c>
      <c r="E21" s="42" t="s">
        <v>71</v>
      </c>
      <c r="F21" s="84">
        <v>1</v>
      </c>
      <c r="G21" s="84">
        <v>4</v>
      </c>
      <c r="H21" s="87">
        <f t="shared" ref="H21" si="4">G21*F21</f>
        <v>4</v>
      </c>
      <c r="I21" s="87" t="str">
        <f>IF(G21*F21&lt;=3,"L",IF(G21*F21&gt;=15,"H","M"))</f>
        <v>M</v>
      </c>
      <c r="J21" s="61"/>
      <c r="K21" s="47"/>
      <c r="L21" s="46"/>
      <c r="N21" s="3"/>
      <c r="O21" s="4"/>
    </row>
    <row r="22" spans="1:15" s="2" customFormat="1" ht="80.099999999999994" customHeight="1" x14ac:dyDescent="0.25">
      <c r="A22" s="76"/>
      <c r="B22" s="79"/>
      <c r="C22" s="82"/>
      <c r="D22" s="50" t="s">
        <v>105</v>
      </c>
      <c r="E22" s="42" t="s">
        <v>71</v>
      </c>
      <c r="F22" s="85"/>
      <c r="G22" s="85"/>
      <c r="H22" s="88"/>
      <c r="I22" s="88"/>
      <c r="J22" s="61"/>
      <c r="K22" s="47"/>
      <c r="L22" s="46"/>
      <c r="N22" s="3"/>
      <c r="O22" s="4"/>
    </row>
    <row r="23" spans="1:15" s="2" customFormat="1" ht="80.099999999999994" customHeight="1" x14ac:dyDescent="0.25">
      <c r="A23" s="76"/>
      <c r="B23" s="79"/>
      <c r="C23" s="82"/>
      <c r="D23" s="50" t="s">
        <v>81</v>
      </c>
      <c r="E23" s="42" t="s">
        <v>71</v>
      </c>
      <c r="F23" s="85"/>
      <c r="G23" s="85"/>
      <c r="H23" s="88"/>
      <c r="I23" s="88"/>
      <c r="J23" s="61"/>
      <c r="K23" s="47"/>
      <c r="L23" s="46"/>
      <c r="N23" s="3"/>
      <c r="O23" s="4"/>
    </row>
    <row r="24" spans="1:15" s="2" customFormat="1" ht="80.099999999999994" customHeight="1" x14ac:dyDescent="0.25">
      <c r="A24" s="76"/>
      <c r="B24" s="79"/>
      <c r="C24" s="82"/>
      <c r="D24" s="50" t="s">
        <v>91</v>
      </c>
      <c r="E24" s="42" t="s">
        <v>71</v>
      </c>
      <c r="F24" s="85"/>
      <c r="G24" s="85"/>
      <c r="H24" s="88"/>
      <c r="I24" s="88"/>
      <c r="J24" s="61"/>
      <c r="K24" s="47"/>
      <c r="L24" s="46"/>
      <c r="N24" s="3"/>
      <c r="O24" s="4"/>
    </row>
    <row r="25" spans="1:15" s="2" customFormat="1" ht="80.099999999999994" customHeight="1" x14ac:dyDescent="0.25">
      <c r="A25" s="77"/>
      <c r="B25" s="80"/>
      <c r="C25" s="83"/>
      <c r="D25" s="50" t="s">
        <v>92</v>
      </c>
      <c r="E25" s="42" t="s">
        <v>71</v>
      </c>
      <c r="F25" s="86"/>
      <c r="G25" s="86"/>
      <c r="H25" s="89"/>
      <c r="I25" s="89"/>
      <c r="J25" s="61"/>
      <c r="K25" s="47"/>
      <c r="L25" s="46"/>
      <c r="N25" s="3"/>
      <c r="O25" s="4"/>
    </row>
    <row r="26" spans="1:15" s="2" customFormat="1" ht="80.099999999999994" customHeight="1" x14ac:dyDescent="0.25">
      <c r="A26" s="75" t="s">
        <v>56</v>
      </c>
      <c r="B26" s="78" t="s">
        <v>70</v>
      </c>
      <c r="C26" s="81" t="s">
        <v>59</v>
      </c>
      <c r="D26" s="50" t="s">
        <v>93</v>
      </c>
      <c r="E26" s="42" t="s">
        <v>71</v>
      </c>
      <c r="F26" s="84">
        <v>1</v>
      </c>
      <c r="G26" s="84">
        <v>4</v>
      </c>
      <c r="H26" s="87">
        <f t="shared" ref="H26" si="5">G26*F26</f>
        <v>4</v>
      </c>
      <c r="I26" s="87" t="str">
        <f>IF(G26*F26&lt;=3,"L",IF(G26*F26&gt;=15,"H","M"))</f>
        <v>M</v>
      </c>
      <c r="J26" s="61"/>
      <c r="K26" s="47"/>
      <c r="L26" s="46"/>
      <c r="N26" s="3"/>
      <c r="O26" s="4"/>
    </row>
    <row r="27" spans="1:15" s="2" customFormat="1" ht="80.099999999999994" customHeight="1" x14ac:dyDescent="0.25">
      <c r="A27" s="76"/>
      <c r="B27" s="79"/>
      <c r="C27" s="82"/>
      <c r="D27" s="50" t="s">
        <v>113</v>
      </c>
      <c r="E27" s="42" t="s">
        <v>71</v>
      </c>
      <c r="F27" s="85"/>
      <c r="G27" s="85"/>
      <c r="H27" s="88"/>
      <c r="I27" s="88"/>
      <c r="J27" s="61"/>
      <c r="K27" s="47"/>
      <c r="L27" s="46"/>
      <c r="N27" s="3"/>
      <c r="O27" s="4"/>
    </row>
    <row r="28" spans="1:15" s="2" customFormat="1" ht="80.099999999999994" customHeight="1" x14ac:dyDescent="0.25">
      <c r="A28" s="76"/>
      <c r="B28" s="79"/>
      <c r="C28" s="82"/>
      <c r="D28" s="50" t="s">
        <v>109</v>
      </c>
      <c r="E28" s="42" t="s">
        <v>71</v>
      </c>
      <c r="F28" s="85"/>
      <c r="G28" s="85"/>
      <c r="H28" s="88"/>
      <c r="I28" s="88"/>
      <c r="J28" s="61"/>
      <c r="K28" s="47"/>
      <c r="L28" s="46"/>
      <c r="N28" s="3"/>
      <c r="O28" s="4"/>
    </row>
    <row r="29" spans="1:15" s="2" customFormat="1" ht="80.099999999999994" customHeight="1" x14ac:dyDescent="0.25">
      <c r="A29" s="76"/>
      <c r="B29" s="79"/>
      <c r="C29" s="82"/>
      <c r="D29" s="50" t="s">
        <v>114</v>
      </c>
      <c r="E29" s="42" t="s">
        <v>71</v>
      </c>
      <c r="F29" s="85"/>
      <c r="G29" s="85"/>
      <c r="H29" s="88"/>
      <c r="I29" s="88"/>
      <c r="J29" s="61"/>
      <c r="K29" s="47"/>
      <c r="L29" s="46"/>
      <c r="N29" s="3"/>
      <c r="O29" s="4"/>
    </row>
    <row r="30" spans="1:15" s="2" customFormat="1" ht="80.099999999999994" customHeight="1" x14ac:dyDescent="0.25">
      <c r="A30" s="76"/>
      <c r="B30" s="79"/>
      <c r="C30" s="82"/>
      <c r="D30" s="50" t="s">
        <v>94</v>
      </c>
      <c r="E30" s="42" t="s">
        <v>71</v>
      </c>
      <c r="F30" s="85"/>
      <c r="G30" s="85"/>
      <c r="H30" s="88"/>
      <c r="I30" s="88"/>
      <c r="J30" s="61"/>
      <c r="K30" s="47"/>
      <c r="L30" s="46"/>
      <c r="N30" s="3"/>
      <c r="O30" s="4"/>
    </row>
    <row r="31" spans="1:15" s="2" customFormat="1" ht="80.099999999999994" customHeight="1" x14ac:dyDescent="0.25">
      <c r="A31" s="76"/>
      <c r="B31" s="79"/>
      <c r="C31" s="82"/>
      <c r="D31" s="50" t="s">
        <v>95</v>
      </c>
      <c r="E31" s="42" t="s">
        <v>71</v>
      </c>
      <c r="F31" s="85"/>
      <c r="G31" s="85"/>
      <c r="H31" s="88"/>
      <c r="I31" s="88"/>
      <c r="J31" s="61"/>
      <c r="K31" s="47"/>
      <c r="L31" s="46"/>
      <c r="N31" s="3"/>
      <c r="O31" s="4"/>
    </row>
    <row r="32" spans="1:15" s="2" customFormat="1" ht="80.099999999999994" customHeight="1" x14ac:dyDescent="0.25">
      <c r="A32" s="76"/>
      <c r="B32" s="79"/>
      <c r="C32" s="82"/>
      <c r="D32" s="50" t="s">
        <v>96</v>
      </c>
      <c r="E32" s="42" t="s">
        <v>71</v>
      </c>
      <c r="F32" s="85"/>
      <c r="G32" s="85"/>
      <c r="H32" s="88"/>
      <c r="I32" s="88"/>
      <c r="J32" s="61"/>
      <c r="K32" s="47"/>
      <c r="L32" s="46"/>
      <c r="N32" s="3"/>
      <c r="O32" s="4"/>
    </row>
    <row r="33" spans="1:15" s="2" customFormat="1" ht="80.099999999999994" customHeight="1" x14ac:dyDescent="0.25">
      <c r="A33" s="76"/>
      <c r="B33" s="79"/>
      <c r="C33" s="82"/>
      <c r="D33" s="50" t="s">
        <v>108</v>
      </c>
      <c r="E33" s="42" t="s">
        <v>71</v>
      </c>
      <c r="F33" s="85"/>
      <c r="G33" s="85"/>
      <c r="H33" s="88"/>
      <c r="I33" s="88"/>
      <c r="J33" s="61"/>
      <c r="K33" s="47"/>
      <c r="L33" s="46"/>
      <c r="N33" s="3"/>
      <c r="O33" s="4"/>
    </row>
    <row r="34" spans="1:15" s="2" customFormat="1" ht="80.099999999999994" customHeight="1" x14ac:dyDescent="0.25">
      <c r="A34" s="76"/>
      <c r="B34" s="79"/>
      <c r="C34" s="82"/>
      <c r="D34" s="50" t="s">
        <v>110</v>
      </c>
      <c r="E34" s="42" t="s">
        <v>71</v>
      </c>
      <c r="F34" s="85"/>
      <c r="G34" s="85"/>
      <c r="H34" s="88"/>
      <c r="I34" s="88"/>
      <c r="J34" s="61"/>
      <c r="K34" s="64"/>
      <c r="L34" s="64"/>
      <c r="N34" s="3"/>
      <c r="O34" s="4"/>
    </row>
    <row r="35" spans="1:15" s="2" customFormat="1" ht="80.099999999999994" customHeight="1" x14ac:dyDescent="0.25">
      <c r="A35" s="76"/>
      <c r="B35" s="79"/>
      <c r="C35" s="82"/>
      <c r="D35" s="50" t="s">
        <v>97</v>
      </c>
      <c r="E35" s="42" t="s">
        <v>71</v>
      </c>
      <c r="F35" s="85"/>
      <c r="G35" s="85"/>
      <c r="H35" s="88"/>
      <c r="I35" s="88"/>
      <c r="J35" s="61"/>
      <c r="K35" s="62"/>
      <c r="L35" s="63"/>
      <c r="N35" s="3"/>
      <c r="O35" s="4"/>
    </row>
    <row r="36" spans="1:15" s="2" customFormat="1" ht="80.099999999999994" customHeight="1" x14ac:dyDescent="0.25">
      <c r="A36" s="76"/>
      <c r="B36" s="79"/>
      <c r="C36" s="82"/>
      <c r="D36" s="50" t="s">
        <v>104</v>
      </c>
      <c r="E36" s="42" t="s">
        <v>71</v>
      </c>
      <c r="F36" s="85"/>
      <c r="G36" s="85"/>
      <c r="H36" s="88"/>
      <c r="I36" s="88"/>
      <c r="J36" s="61"/>
      <c r="K36" s="47"/>
      <c r="L36" s="46"/>
      <c r="N36" s="3"/>
      <c r="O36" s="4"/>
    </row>
    <row r="37" spans="1:15" s="2" customFormat="1" ht="86.25" customHeight="1" x14ac:dyDescent="0.25">
      <c r="A37" s="76"/>
      <c r="B37" s="79"/>
      <c r="C37" s="82"/>
      <c r="D37" s="50" t="s">
        <v>116</v>
      </c>
      <c r="E37" s="42" t="s">
        <v>71</v>
      </c>
      <c r="F37" s="85"/>
      <c r="G37" s="85"/>
      <c r="H37" s="88"/>
      <c r="I37" s="88"/>
      <c r="J37" s="61"/>
      <c r="K37" s="47"/>
      <c r="L37" s="46"/>
      <c r="N37" s="3"/>
      <c r="O37" s="4"/>
    </row>
    <row r="38" spans="1:15" s="2" customFormat="1" ht="80.099999999999994" customHeight="1" x14ac:dyDescent="0.25">
      <c r="A38" s="76"/>
      <c r="B38" s="79"/>
      <c r="C38" s="82"/>
      <c r="D38" s="50" t="s">
        <v>66</v>
      </c>
      <c r="E38" s="42" t="s">
        <v>71</v>
      </c>
      <c r="F38" s="85"/>
      <c r="G38" s="85"/>
      <c r="H38" s="88"/>
      <c r="I38" s="88"/>
      <c r="J38" s="61"/>
      <c r="K38" s="47"/>
      <c r="L38" s="46"/>
      <c r="N38" s="3"/>
      <c r="O38" s="4"/>
    </row>
    <row r="39" spans="1:15" s="2" customFormat="1" ht="80.099999999999994" customHeight="1" x14ac:dyDescent="0.25">
      <c r="A39" s="76"/>
      <c r="B39" s="79"/>
      <c r="C39" s="82"/>
      <c r="D39" s="50" t="s">
        <v>67</v>
      </c>
      <c r="E39" s="42" t="s">
        <v>71</v>
      </c>
      <c r="F39" s="85"/>
      <c r="G39" s="85"/>
      <c r="H39" s="88"/>
      <c r="I39" s="88"/>
      <c r="J39" s="61"/>
      <c r="K39" s="47"/>
      <c r="L39" s="46"/>
      <c r="N39" s="3"/>
      <c r="O39" s="4"/>
    </row>
    <row r="40" spans="1:15" s="2" customFormat="1" ht="80.099999999999994" customHeight="1" x14ac:dyDescent="0.25">
      <c r="A40" s="77"/>
      <c r="B40" s="80"/>
      <c r="C40" s="83"/>
      <c r="D40" s="50" t="s">
        <v>98</v>
      </c>
      <c r="E40" s="42" t="s">
        <v>71</v>
      </c>
      <c r="F40" s="86"/>
      <c r="G40" s="86"/>
      <c r="H40" s="89"/>
      <c r="I40" s="89"/>
      <c r="J40" s="61"/>
      <c r="K40" s="47"/>
      <c r="L40" s="46"/>
      <c r="N40" s="3"/>
      <c r="O40" s="4"/>
    </row>
    <row r="41" spans="1:15" s="2" customFormat="1" ht="80.099999999999994" customHeight="1" x14ac:dyDescent="0.25">
      <c r="A41" s="75" t="s">
        <v>52</v>
      </c>
      <c r="B41" s="97"/>
      <c r="C41" s="81" t="s">
        <v>65</v>
      </c>
      <c r="D41" s="50" t="s">
        <v>99</v>
      </c>
      <c r="E41" s="42" t="s">
        <v>71</v>
      </c>
      <c r="F41" s="84">
        <v>4</v>
      </c>
      <c r="G41" s="84">
        <v>2</v>
      </c>
      <c r="H41" s="87">
        <f t="shared" ref="H41" si="6">G41*F41</f>
        <v>8</v>
      </c>
      <c r="I41" s="87" t="str">
        <f>IF(G41*F41&lt;=3,"L",IF(G41*F41&gt;=15,"H","M"))</f>
        <v>M</v>
      </c>
      <c r="J41" s="61"/>
      <c r="K41" s="47"/>
      <c r="L41" s="46"/>
      <c r="N41" s="3"/>
      <c r="O41" s="4"/>
    </row>
    <row r="42" spans="1:15" ht="80.099999999999994" customHeight="1" x14ac:dyDescent="0.25">
      <c r="A42" s="76"/>
      <c r="B42" s="98"/>
      <c r="C42" s="82"/>
      <c r="D42" s="39" t="s">
        <v>100</v>
      </c>
      <c r="E42" s="42" t="s">
        <v>71</v>
      </c>
      <c r="F42" s="85"/>
      <c r="G42" s="85"/>
      <c r="H42" s="88"/>
      <c r="I42" s="88"/>
      <c r="J42" s="45"/>
      <c r="K42" s="45"/>
      <c r="L42" s="45"/>
    </row>
    <row r="43" spans="1:15" s="2" customFormat="1" ht="80.099999999999994" customHeight="1" x14ac:dyDescent="0.25">
      <c r="A43" s="76"/>
      <c r="B43" s="98"/>
      <c r="C43" s="82"/>
      <c r="D43" s="12" t="s">
        <v>101</v>
      </c>
      <c r="E43" s="42" t="s">
        <v>71</v>
      </c>
      <c r="F43" s="85"/>
      <c r="G43" s="85"/>
      <c r="H43" s="88"/>
      <c r="I43" s="88"/>
      <c r="J43" s="65"/>
      <c r="K43" s="47"/>
      <c r="L43" s="46"/>
      <c r="N43" s="3"/>
      <c r="O43" s="4"/>
    </row>
    <row r="44" spans="1:15" s="44" customFormat="1" ht="80.099999999999994" customHeight="1" x14ac:dyDescent="0.25">
      <c r="A44" s="76"/>
      <c r="B44" s="98"/>
      <c r="C44" s="82"/>
      <c r="D44" s="12" t="s">
        <v>74</v>
      </c>
      <c r="E44" s="42" t="s">
        <v>71</v>
      </c>
      <c r="F44" s="85"/>
      <c r="G44" s="85"/>
      <c r="H44" s="88"/>
      <c r="I44" s="88"/>
      <c r="J44" s="66"/>
      <c r="K44" s="49"/>
      <c r="L44" s="49"/>
    </row>
    <row r="45" spans="1:15" s="44" customFormat="1" ht="80.099999999999994" customHeight="1" x14ac:dyDescent="0.25">
      <c r="A45" s="76"/>
      <c r="B45" s="98"/>
      <c r="C45" s="82"/>
      <c r="D45" s="12" t="s">
        <v>68</v>
      </c>
      <c r="E45" s="42" t="s">
        <v>71</v>
      </c>
      <c r="F45" s="85"/>
      <c r="G45" s="85"/>
      <c r="H45" s="88"/>
      <c r="I45" s="88"/>
      <c r="J45" s="66"/>
      <c r="K45" s="49"/>
      <c r="L45" s="49"/>
    </row>
    <row r="46" spans="1:15" s="44" customFormat="1" ht="80.099999999999994" customHeight="1" x14ac:dyDescent="0.25">
      <c r="A46" s="77"/>
      <c r="B46" s="99"/>
      <c r="C46" s="83"/>
      <c r="D46" s="51" t="s">
        <v>75</v>
      </c>
      <c r="E46" s="42" t="s">
        <v>71</v>
      </c>
      <c r="F46" s="86"/>
      <c r="G46" s="86"/>
      <c r="H46" s="89"/>
      <c r="I46" s="89"/>
      <c r="J46" s="66"/>
      <c r="K46" s="49"/>
      <c r="L46" s="49"/>
    </row>
    <row r="47" spans="1:15" s="44" customFormat="1" ht="80.099999999999994" customHeight="1" x14ac:dyDescent="0.25">
      <c r="A47" s="75" t="s">
        <v>60</v>
      </c>
      <c r="B47" s="100" t="s">
        <v>70</v>
      </c>
      <c r="C47" s="75" t="s">
        <v>72</v>
      </c>
      <c r="D47" s="39" t="s">
        <v>115</v>
      </c>
      <c r="E47" s="42" t="s">
        <v>71</v>
      </c>
      <c r="F47" s="91">
        <v>1</v>
      </c>
      <c r="G47" s="93">
        <v>4</v>
      </c>
      <c r="H47" s="95">
        <f t="shared" si="0"/>
        <v>4</v>
      </c>
      <c r="I47" s="95" t="str">
        <f t="shared" ref="I47" si="7">IF(F47*G47&lt;=3,"L",IF(F47*G47&gt;=15,"H","M"))</f>
        <v>M</v>
      </c>
      <c r="J47" s="61"/>
      <c r="K47" s="47"/>
      <c r="L47" s="46"/>
    </row>
    <row r="48" spans="1:15" s="44" customFormat="1" ht="80.099999999999994" customHeight="1" x14ac:dyDescent="0.25">
      <c r="A48" s="77"/>
      <c r="B48" s="101"/>
      <c r="C48" s="77"/>
      <c r="D48" s="12" t="s">
        <v>107</v>
      </c>
      <c r="E48" s="42" t="s">
        <v>71</v>
      </c>
      <c r="F48" s="92"/>
      <c r="G48" s="94"/>
      <c r="H48" s="96"/>
      <c r="I48" s="96"/>
      <c r="J48" s="66"/>
      <c r="K48" s="49"/>
      <c r="L48" s="49"/>
    </row>
    <row r="49" spans="1:12" s="44" customFormat="1" ht="60" customHeight="1" x14ac:dyDescent="0.35">
      <c r="A49" s="7"/>
      <c r="B49" s="10"/>
      <c r="C49" s="9"/>
      <c r="D49" s="48"/>
      <c r="E49" s="40"/>
      <c r="F49" s="41"/>
      <c r="G49" s="41"/>
      <c r="H49" s="41"/>
      <c r="I49" s="41"/>
      <c r="J49" s="8"/>
      <c r="K49" s="1"/>
      <c r="L49" s="1"/>
    </row>
    <row r="50" spans="1:12" s="44" customFormat="1" ht="60" customHeight="1" x14ac:dyDescent="0.35">
      <c r="A50" s="1"/>
      <c r="B50" s="10"/>
      <c r="C50" s="9"/>
      <c r="D50" s="28"/>
      <c r="E50" s="40"/>
      <c r="F50" s="41"/>
      <c r="G50" s="41"/>
      <c r="H50" s="41"/>
      <c r="I50" s="41"/>
      <c r="J50" s="8"/>
      <c r="K50" s="1"/>
      <c r="L50" s="1"/>
    </row>
    <row r="51" spans="1:12" s="44" customFormat="1" ht="58.9" customHeight="1" x14ac:dyDescent="0.35">
      <c r="A51" s="1"/>
      <c r="B51" s="10"/>
      <c r="C51" s="28"/>
      <c r="D51" s="28"/>
      <c r="E51" s="40"/>
      <c r="F51" s="41"/>
      <c r="G51" s="41"/>
      <c r="H51" s="41"/>
      <c r="I51" s="41"/>
      <c r="J51" s="8"/>
      <c r="K51" s="1"/>
      <c r="L51" s="1"/>
    </row>
    <row r="52" spans="1:12" s="44" customFormat="1" ht="58.9" customHeight="1" x14ac:dyDescent="0.35">
      <c r="A52" s="1"/>
      <c r="B52" s="10"/>
      <c r="C52" s="29"/>
      <c r="D52" s="28"/>
      <c r="E52" s="40"/>
      <c r="F52" s="41"/>
      <c r="G52" s="41"/>
      <c r="H52" s="41"/>
      <c r="I52" s="41"/>
      <c r="J52" s="8"/>
      <c r="K52" s="1"/>
      <c r="L52" s="1"/>
    </row>
    <row r="53" spans="1:12" s="44" customFormat="1" ht="58.9" customHeight="1" x14ac:dyDescent="0.35">
      <c r="A53" s="1"/>
      <c r="B53" s="10"/>
      <c r="C53" s="29"/>
      <c r="D53" s="28"/>
      <c r="E53" s="40"/>
      <c r="F53" s="41"/>
      <c r="G53" s="41"/>
      <c r="H53" s="41"/>
      <c r="I53" s="41"/>
      <c r="J53" s="8"/>
      <c r="K53" s="1"/>
      <c r="L53" s="1"/>
    </row>
    <row r="54" spans="1:12" s="44" customFormat="1" ht="58.9" customHeight="1" x14ac:dyDescent="0.35">
      <c r="A54" s="1"/>
      <c r="B54" s="10"/>
      <c r="C54" s="28"/>
      <c r="D54" s="28"/>
      <c r="E54" s="40"/>
      <c r="F54" s="41"/>
      <c r="G54" s="41"/>
      <c r="H54" s="41"/>
      <c r="I54" s="41"/>
      <c r="J54" s="8"/>
      <c r="K54" s="1"/>
      <c r="L54" s="1"/>
    </row>
    <row r="55" spans="1:12" x14ac:dyDescent="0.35">
      <c r="B55" s="8"/>
      <c r="D55" s="44"/>
    </row>
    <row r="56" spans="1:12" x14ac:dyDescent="0.35">
      <c r="D56" s="44"/>
    </row>
    <row r="57" spans="1:12" ht="105.75" customHeight="1" x14ac:dyDescent="0.35"/>
  </sheetData>
  <mergeCells count="63">
    <mergeCell ref="C21:C25"/>
    <mergeCell ref="A19:A20"/>
    <mergeCell ref="A14:A18"/>
    <mergeCell ref="A10:A13"/>
    <mergeCell ref="C14:C18"/>
    <mergeCell ref="B14:B18"/>
    <mergeCell ref="B19:B20"/>
    <mergeCell ref="C19:C20"/>
    <mergeCell ref="C10:C13"/>
    <mergeCell ref="B10:B13"/>
    <mergeCell ref="A47:A48"/>
    <mergeCell ref="A41:A46"/>
    <mergeCell ref="A26:A40"/>
    <mergeCell ref="B47:B48"/>
    <mergeCell ref="B21:B25"/>
    <mergeCell ref="A21:A25"/>
    <mergeCell ref="C47:C48"/>
    <mergeCell ref="B41:B46"/>
    <mergeCell ref="C41:C46"/>
    <mergeCell ref="B26:B40"/>
    <mergeCell ref="C26:C40"/>
    <mergeCell ref="F41:F46"/>
    <mergeCell ref="G41:G46"/>
    <mergeCell ref="H41:H46"/>
    <mergeCell ref="I41:I46"/>
    <mergeCell ref="F47:F48"/>
    <mergeCell ref="G47:G48"/>
    <mergeCell ref="H47:H48"/>
    <mergeCell ref="I47:I48"/>
    <mergeCell ref="F26:F40"/>
    <mergeCell ref="G26:G40"/>
    <mergeCell ref="H26:H40"/>
    <mergeCell ref="I26:I40"/>
    <mergeCell ref="F21:F25"/>
    <mergeCell ref="G21:G25"/>
    <mergeCell ref="H21:H25"/>
    <mergeCell ref="I21:I25"/>
    <mergeCell ref="F14:F18"/>
    <mergeCell ref="G14:G18"/>
    <mergeCell ref="H14:H18"/>
    <mergeCell ref="I14:I18"/>
    <mergeCell ref="F19:F20"/>
    <mergeCell ref="G19:G20"/>
    <mergeCell ref="H19:H20"/>
    <mergeCell ref="I19:I20"/>
    <mergeCell ref="G5:G9"/>
    <mergeCell ref="H5:H9"/>
    <mergeCell ref="F3:I3"/>
    <mergeCell ref="I5:I9"/>
    <mergeCell ref="F10:F13"/>
    <mergeCell ref="G10:G13"/>
    <mergeCell ref="H10:H13"/>
    <mergeCell ref="I10:I13"/>
    <mergeCell ref="B3:E3"/>
    <mergeCell ref="A5:A9"/>
    <mergeCell ref="B5:B9"/>
    <mergeCell ref="C5:C9"/>
    <mergeCell ref="F5:F9"/>
    <mergeCell ref="F1:H1"/>
    <mergeCell ref="I1:J1"/>
    <mergeCell ref="B2:E2"/>
    <mergeCell ref="F2:H2"/>
    <mergeCell ref="I2:J2"/>
  </mergeCells>
  <conditionalFormatting sqref="H5">
    <cfRule type="cellIs" dxfId="52" priority="528" operator="between">
      <formula>15</formula>
      <formula>30</formula>
    </cfRule>
    <cfRule type="cellIs" dxfId="51" priority="529" operator="between">
      <formula>4</formula>
      <formula>12</formula>
    </cfRule>
    <cfRule type="cellIs" dxfId="50" priority="530" operator="between">
      <formula>1</formula>
      <formula>3</formula>
    </cfRule>
  </conditionalFormatting>
  <conditionalFormatting sqref="I5">
    <cfRule type="containsText" dxfId="49" priority="524" operator="containsText" text="H">
      <formula>NOT(ISERROR(SEARCH("H",I5)))</formula>
    </cfRule>
    <cfRule type="containsText" dxfId="48" priority="525" operator="containsText" text="M">
      <formula>NOT(ISERROR(SEARCH("M",I5)))</formula>
    </cfRule>
    <cfRule type="containsText" dxfId="47" priority="526" operator="containsText" text="L">
      <formula>NOT(ISERROR(SEARCH("L",I5)))</formula>
    </cfRule>
  </conditionalFormatting>
  <conditionalFormatting sqref="H47">
    <cfRule type="cellIs" dxfId="46" priority="82" operator="between">
      <formula>15</formula>
      <formula>30</formula>
    </cfRule>
    <cfRule type="cellIs" dxfId="45" priority="83" operator="between">
      <formula>4</formula>
      <formula>12</formula>
    </cfRule>
    <cfRule type="cellIs" dxfId="44" priority="84" operator="between">
      <formula>1</formula>
      <formula>3</formula>
    </cfRule>
  </conditionalFormatting>
  <conditionalFormatting sqref="I47">
    <cfRule type="containsText" dxfId="43" priority="79" operator="containsText" text="H">
      <formula>NOT(ISERROR(SEARCH("H",I47)))</formula>
    </cfRule>
    <cfRule type="containsText" dxfId="42" priority="80" operator="containsText" text="M">
      <formula>NOT(ISERROR(SEARCH("M",I47)))</formula>
    </cfRule>
    <cfRule type="containsText" dxfId="41" priority="81" operator="containsText" text="L">
      <formula>NOT(ISERROR(SEARCH("L",I47)))</formula>
    </cfRule>
  </conditionalFormatting>
  <conditionalFormatting sqref="H10">
    <cfRule type="cellIs" dxfId="40" priority="34" operator="between">
      <formula>15</formula>
      <formula>30</formula>
    </cfRule>
    <cfRule type="cellIs" dxfId="39" priority="35" operator="between">
      <formula>4</formula>
      <formula>12</formula>
    </cfRule>
    <cfRule type="cellIs" dxfId="38" priority="36" operator="between">
      <formula>1</formula>
      <formula>3</formula>
    </cfRule>
  </conditionalFormatting>
  <conditionalFormatting sqref="I10">
    <cfRule type="containsText" dxfId="37" priority="31" operator="containsText" text="H">
      <formula>NOT(ISERROR(SEARCH("H",I10)))</formula>
    </cfRule>
    <cfRule type="containsText" dxfId="36" priority="32" operator="containsText" text="M">
      <formula>NOT(ISERROR(SEARCH("M",I10)))</formula>
    </cfRule>
    <cfRule type="containsText" dxfId="35" priority="33" operator="containsText" text="L">
      <formula>NOT(ISERROR(SEARCH("L",I10)))</formula>
    </cfRule>
  </conditionalFormatting>
  <conditionalFormatting sqref="H14">
    <cfRule type="cellIs" dxfId="34" priority="28" operator="between">
      <formula>15</formula>
      <formula>30</formula>
    </cfRule>
    <cfRule type="cellIs" dxfId="33" priority="29" operator="between">
      <formula>4</formula>
      <formula>12</formula>
    </cfRule>
    <cfRule type="cellIs" dxfId="32" priority="30" operator="between">
      <formula>1</formula>
      <formula>3</formula>
    </cfRule>
  </conditionalFormatting>
  <conditionalFormatting sqref="I14">
    <cfRule type="containsText" dxfId="31" priority="25" operator="containsText" text="H">
      <formula>NOT(ISERROR(SEARCH("H",I14)))</formula>
    </cfRule>
    <cfRule type="containsText" dxfId="30" priority="26" operator="containsText" text="M">
      <formula>NOT(ISERROR(SEARCH("M",I14)))</formula>
    </cfRule>
    <cfRule type="containsText" dxfId="29" priority="27" operator="containsText" text="L">
      <formula>NOT(ISERROR(SEARCH("L",I14)))</formula>
    </cfRule>
  </conditionalFormatting>
  <conditionalFormatting sqref="H19">
    <cfRule type="cellIs" dxfId="28" priority="22" operator="between">
      <formula>15</formula>
      <formula>30</formula>
    </cfRule>
    <cfRule type="cellIs" dxfId="27" priority="23" operator="between">
      <formula>4</formula>
      <formula>12</formula>
    </cfRule>
    <cfRule type="cellIs" dxfId="26" priority="24" operator="between">
      <formula>1</formula>
      <formula>3</formula>
    </cfRule>
  </conditionalFormatting>
  <conditionalFormatting sqref="I19">
    <cfRule type="containsText" dxfId="25" priority="19" operator="containsText" text="H">
      <formula>NOT(ISERROR(SEARCH("H",I19)))</formula>
    </cfRule>
    <cfRule type="containsText" dxfId="24" priority="20" operator="containsText" text="M">
      <formula>NOT(ISERROR(SEARCH("M",I19)))</formula>
    </cfRule>
    <cfRule type="containsText" dxfId="23" priority="21" operator="containsText" text="L">
      <formula>NOT(ISERROR(SEARCH("L",I19)))</formula>
    </cfRule>
  </conditionalFormatting>
  <conditionalFormatting sqref="H21">
    <cfRule type="cellIs" dxfId="22" priority="16" operator="between">
      <formula>15</formula>
      <formula>30</formula>
    </cfRule>
    <cfRule type="cellIs" dxfId="21" priority="17" operator="between">
      <formula>4</formula>
      <formula>12</formula>
    </cfRule>
    <cfRule type="cellIs" dxfId="20" priority="18" operator="between">
      <formula>1</formula>
      <formula>3</formula>
    </cfRule>
  </conditionalFormatting>
  <conditionalFormatting sqref="I21">
    <cfRule type="containsText" dxfId="19" priority="13" operator="containsText" text="H">
      <formula>NOT(ISERROR(SEARCH("H",I21)))</formula>
    </cfRule>
    <cfRule type="containsText" dxfId="18" priority="14" operator="containsText" text="M">
      <formula>NOT(ISERROR(SEARCH("M",I21)))</formula>
    </cfRule>
    <cfRule type="containsText" dxfId="17" priority="15" operator="containsText" text="L">
      <formula>NOT(ISERROR(SEARCH("L",I21)))</formula>
    </cfRule>
  </conditionalFormatting>
  <conditionalFormatting sqref="H26">
    <cfRule type="cellIs" dxfId="16" priority="10" operator="between">
      <formula>15</formula>
      <formula>30</formula>
    </cfRule>
    <cfRule type="cellIs" dxfId="15" priority="11" operator="between">
      <formula>4</formula>
      <formula>12</formula>
    </cfRule>
    <cfRule type="cellIs" dxfId="14" priority="12" operator="between">
      <formula>1</formula>
      <formula>3</formula>
    </cfRule>
  </conditionalFormatting>
  <conditionalFormatting sqref="I26">
    <cfRule type="containsText" dxfId="13" priority="7" operator="containsText" text="H">
      <formula>NOT(ISERROR(SEARCH("H",I26)))</formula>
    </cfRule>
    <cfRule type="containsText" dxfId="12" priority="8" operator="containsText" text="M">
      <formula>NOT(ISERROR(SEARCH("M",I26)))</formula>
    </cfRule>
    <cfRule type="containsText" dxfId="11" priority="9" operator="containsText" text="L">
      <formula>NOT(ISERROR(SEARCH("L",I26)))</formula>
    </cfRule>
  </conditionalFormatting>
  <conditionalFormatting sqref="H41">
    <cfRule type="cellIs" dxfId="10" priority="4" operator="between">
      <formula>15</formula>
      <formula>30</formula>
    </cfRule>
    <cfRule type="cellIs" dxfId="9" priority="5" operator="between">
      <formula>4</formula>
      <formula>12</formula>
    </cfRule>
    <cfRule type="cellIs" dxfId="8" priority="6" operator="between">
      <formula>1</formula>
      <formula>3</formula>
    </cfRule>
  </conditionalFormatting>
  <conditionalFormatting sqref="I41">
    <cfRule type="containsText" dxfId="7" priority="1" operator="containsText" text="H">
      <formula>NOT(ISERROR(SEARCH("H",I41)))</formula>
    </cfRule>
    <cfRule type="containsText" dxfId="6" priority="2" operator="containsText" text="M">
      <formula>NOT(ISERROR(SEARCH("M",I41)))</formula>
    </cfRule>
    <cfRule type="containsText" dxfId="5" priority="3" operator="containsText" text="L">
      <formula>NOT(ISERROR(SEARCH("L",I41)))</formula>
    </cfRule>
  </conditionalFormatting>
  <printOptions horizontalCentered="1"/>
  <pageMargins left="0.31496062992125984" right="0.19685039370078741" top="0.43307086614173229" bottom="0.39370078740157483" header="0.43307086614173229" footer="0.15748031496062992"/>
  <pageSetup paperSize="9" scale="41" fitToHeight="0" orientation="landscape" horizontalDpi="4294967294" r:id="rId1"/>
  <headerFooter>
    <oddHeader>&amp;C&amp;16Page &amp;P of &amp;N</oddHeader>
    <oddFooter>&amp;LLaser HIRA 25_11_2019</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G4" zoomScaleNormal="100" workbookViewId="0">
      <selection activeCell="C7" sqref="C7"/>
    </sheetView>
  </sheetViews>
  <sheetFormatPr defaultRowHeight="15" x14ac:dyDescent="0.25"/>
  <cols>
    <col min="1" max="1" width="4.42578125" customWidth="1"/>
    <col min="2" max="2" width="9.7109375" customWidth="1"/>
    <col min="3" max="3" width="11.85546875" customWidth="1"/>
    <col min="4" max="4" width="13" customWidth="1"/>
    <col min="5" max="5" width="13.7109375" customWidth="1"/>
    <col min="6" max="6" width="11.42578125" customWidth="1"/>
    <col min="7" max="7" width="13.140625" customWidth="1"/>
    <col min="10" max="10" width="11.42578125" customWidth="1"/>
    <col min="11" max="11" width="37.28515625" customWidth="1"/>
    <col min="13" max="13" width="90.7109375" customWidth="1"/>
  </cols>
  <sheetData>
    <row r="2" spans="1:13" x14ac:dyDescent="0.25">
      <c r="A2" s="103" t="s">
        <v>32</v>
      </c>
      <c r="B2" s="104"/>
      <c r="C2" s="109" t="s">
        <v>22</v>
      </c>
      <c r="D2" s="110"/>
      <c r="E2" s="110"/>
      <c r="F2" s="110"/>
      <c r="G2" s="111"/>
    </row>
    <row r="3" spans="1:13" ht="96" customHeight="1" x14ac:dyDescent="0.25">
      <c r="A3" s="105"/>
      <c r="B3" s="106"/>
      <c r="C3" s="25" t="s">
        <v>27</v>
      </c>
      <c r="D3" s="25" t="s">
        <v>28</v>
      </c>
      <c r="E3" s="25" t="s">
        <v>29</v>
      </c>
      <c r="F3" s="25" t="s">
        <v>30</v>
      </c>
      <c r="G3" s="25" t="s">
        <v>31</v>
      </c>
      <c r="J3" s="30" t="s">
        <v>0</v>
      </c>
      <c r="K3" s="31"/>
      <c r="L3" s="32" t="s">
        <v>6</v>
      </c>
      <c r="M3" s="33"/>
    </row>
    <row r="4" spans="1:13" ht="50.1" customHeight="1" x14ac:dyDescent="0.25">
      <c r="A4" s="113" t="s">
        <v>21</v>
      </c>
      <c r="B4" s="25" t="s">
        <v>23</v>
      </c>
      <c r="C4" s="16">
        <v>5</v>
      </c>
      <c r="D4" s="16">
        <v>10</v>
      </c>
      <c r="E4" s="17">
        <v>15</v>
      </c>
      <c r="F4" s="17">
        <v>20</v>
      </c>
      <c r="G4" s="17">
        <v>25</v>
      </c>
      <c r="H4" s="22"/>
      <c r="I4" s="22"/>
      <c r="J4" s="34">
        <v>5</v>
      </c>
      <c r="K4" s="35" t="s">
        <v>10</v>
      </c>
      <c r="L4" s="36">
        <v>5</v>
      </c>
      <c r="M4" s="37" t="s">
        <v>39</v>
      </c>
    </row>
    <row r="5" spans="1:13" ht="50.1" customHeight="1" x14ac:dyDescent="0.25">
      <c r="A5" s="114"/>
      <c r="B5" s="25" t="s">
        <v>40</v>
      </c>
      <c r="C5" s="16">
        <v>4</v>
      </c>
      <c r="D5" s="16">
        <v>8</v>
      </c>
      <c r="E5" s="16">
        <v>12</v>
      </c>
      <c r="F5" s="17">
        <v>16</v>
      </c>
      <c r="G5" s="17">
        <v>20</v>
      </c>
      <c r="H5" s="23"/>
      <c r="I5" s="24"/>
      <c r="J5" s="34">
        <v>4</v>
      </c>
      <c r="K5" s="37" t="s">
        <v>41</v>
      </c>
      <c r="L5" s="36">
        <v>4</v>
      </c>
      <c r="M5" s="37" t="s">
        <v>38</v>
      </c>
    </row>
    <row r="6" spans="1:13" ht="50.1" customHeight="1" x14ac:dyDescent="0.25">
      <c r="A6" s="114"/>
      <c r="B6" s="25" t="s">
        <v>24</v>
      </c>
      <c r="C6" s="18">
        <v>3</v>
      </c>
      <c r="D6" s="16">
        <v>6</v>
      </c>
      <c r="E6" s="16">
        <v>9</v>
      </c>
      <c r="F6" s="16">
        <v>12</v>
      </c>
      <c r="G6" s="17">
        <v>15</v>
      </c>
      <c r="H6" s="23"/>
      <c r="I6" s="24"/>
      <c r="J6" s="34">
        <v>3</v>
      </c>
      <c r="K6" s="38" t="s">
        <v>42</v>
      </c>
      <c r="L6" s="36">
        <v>3</v>
      </c>
      <c r="M6" s="37" t="s">
        <v>37</v>
      </c>
    </row>
    <row r="7" spans="1:13" ht="50.1" customHeight="1" x14ac:dyDescent="0.25">
      <c r="A7" s="114"/>
      <c r="B7" s="25" t="s">
        <v>25</v>
      </c>
      <c r="C7" s="18">
        <v>2</v>
      </c>
      <c r="D7" s="16">
        <v>4</v>
      </c>
      <c r="E7" s="16">
        <v>6</v>
      </c>
      <c r="F7" s="16">
        <v>8</v>
      </c>
      <c r="G7" s="16">
        <v>10</v>
      </c>
      <c r="H7" s="19"/>
      <c r="I7" s="24"/>
      <c r="J7" s="34">
        <v>2</v>
      </c>
      <c r="K7" s="38" t="s">
        <v>9</v>
      </c>
      <c r="L7" s="36">
        <v>2</v>
      </c>
      <c r="M7" s="37" t="s">
        <v>36</v>
      </c>
    </row>
    <row r="8" spans="1:13" ht="50.1" customHeight="1" x14ac:dyDescent="0.25">
      <c r="A8" s="115"/>
      <c r="B8" s="25" t="s">
        <v>26</v>
      </c>
      <c r="C8" s="18">
        <v>1</v>
      </c>
      <c r="D8" s="18">
        <v>2</v>
      </c>
      <c r="E8" s="18">
        <v>3</v>
      </c>
      <c r="F8" s="16">
        <v>4</v>
      </c>
      <c r="G8" s="16">
        <v>5</v>
      </c>
      <c r="H8" s="19"/>
      <c r="I8" s="24"/>
      <c r="J8" s="34">
        <v>1</v>
      </c>
      <c r="K8" s="37" t="s">
        <v>8</v>
      </c>
      <c r="L8" s="36">
        <v>1</v>
      </c>
      <c r="M8" s="37" t="s">
        <v>35</v>
      </c>
    </row>
    <row r="9" spans="1:13" ht="18.75" x14ac:dyDescent="0.3">
      <c r="J9" s="10"/>
      <c r="K9" s="11"/>
      <c r="L9" s="11"/>
      <c r="M9" s="1"/>
    </row>
    <row r="10" spans="1:13" ht="27" customHeight="1" x14ac:dyDescent="0.25">
      <c r="C10" s="21" t="s">
        <v>11</v>
      </c>
      <c r="D10" s="116" t="s">
        <v>15</v>
      </c>
      <c r="E10" s="117"/>
      <c r="F10" s="117"/>
      <c r="G10" s="117"/>
    </row>
    <row r="11" spans="1:13" ht="52.5" customHeight="1" x14ac:dyDescent="0.25">
      <c r="C11" s="27" t="s">
        <v>14</v>
      </c>
      <c r="D11" s="118" t="s">
        <v>16</v>
      </c>
      <c r="E11" s="117"/>
      <c r="F11" s="117"/>
      <c r="G11" s="117"/>
    </row>
    <row r="12" spans="1:13" ht="25.5" customHeight="1" x14ac:dyDescent="0.25">
      <c r="C12" s="20" t="s">
        <v>13</v>
      </c>
      <c r="D12" s="119" t="s">
        <v>17</v>
      </c>
      <c r="E12" s="120"/>
      <c r="F12" s="120"/>
      <c r="G12" s="120"/>
    </row>
    <row r="13" spans="1:13" ht="39.950000000000003" customHeight="1" x14ac:dyDescent="0.25">
      <c r="C13" s="15"/>
      <c r="D13" s="112" t="s">
        <v>33</v>
      </c>
      <c r="E13" s="108"/>
      <c r="F13" s="108"/>
      <c r="G13" s="108"/>
    </row>
    <row r="14" spans="1:13" ht="39.950000000000003" customHeight="1" x14ac:dyDescent="0.25">
      <c r="C14" s="15"/>
      <c r="D14" s="112" t="s">
        <v>18</v>
      </c>
      <c r="E14" s="108"/>
      <c r="F14" s="108"/>
      <c r="G14" s="108"/>
    </row>
    <row r="15" spans="1:13" ht="39.950000000000003" customHeight="1" x14ac:dyDescent="0.25">
      <c r="C15" s="15"/>
      <c r="D15" s="112" t="s">
        <v>19</v>
      </c>
      <c r="E15" s="108"/>
      <c r="F15" s="108"/>
      <c r="G15" s="108"/>
    </row>
    <row r="16" spans="1:13" ht="39.950000000000003" customHeight="1" x14ac:dyDescent="0.25">
      <c r="C16" s="15"/>
      <c r="D16" s="112" t="s">
        <v>20</v>
      </c>
      <c r="E16" s="108"/>
      <c r="F16" s="108"/>
      <c r="G16" s="108"/>
    </row>
    <row r="17" spans="3:7" ht="54.75" customHeight="1" x14ac:dyDescent="0.25">
      <c r="C17" s="26" t="s">
        <v>12</v>
      </c>
      <c r="D17" s="107" t="s">
        <v>34</v>
      </c>
      <c r="E17" s="108"/>
      <c r="F17" s="108"/>
      <c r="G17" s="108"/>
    </row>
    <row r="18" spans="3:7" x14ac:dyDescent="0.25">
      <c r="D18" s="19"/>
    </row>
    <row r="19" spans="3:7" x14ac:dyDescent="0.25">
      <c r="D19" s="19"/>
      <c r="E19" s="14"/>
    </row>
  </sheetData>
  <mergeCells count="11">
    <mergeCell ref="A2:B3"/>
    <mergeCell ref="D17:G17"/>
    <mergeCell ref="C2:G2"/>
    <mergeCell ref="D13:G13"/>
    <mergeCell ref="D14:G14"/>
    <mergeCell ref="D15:G15"/>
    <mergeCell ref="D16:G16"/>
    <mergeCell ref="A4:A8"/>
    <mergeCell ref="D10:G10"/>
    <mergeCell ref="D11:G11"/>
    <mergeCell ref="D12:G12"/>
  </mergeCells>
  <conditionalFormatting sqref="C4:G8">
    <cfRule type="cellIs" dxfId="4" priority="1" operator="between">
      <formula>15</formula>
      <formula>30</formula>
    </cfRule>
    <cfRule type="cellIs" dxfId="3" priority="2" operator="between">
      <formula>4</formula>
      <formula>12</formula>
    </cfRule>
    <cfRule type="cellIs" dxfId="2" priority="3" operator="between">
      <formula>4</formula>
      <formula>12</formula>
    </cfRule>
    <cfRule type="cellIs" dxfId="1" priority="4" operator="between">
      <formula>1</formula>
      <formula>3</formula>
    </cfRule>
    <cfRule type="cellIs" dxfId="0" priority="5" operator="between">
      <formula>1</formula>
      <formula>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COVID-19 RTC- general</vt:lpstr>
      <vt:lpstr>Risk Matrix</vt:lpstr>
      <vt:lpstr>'COVID-19 RTC- general'!Print_Area</vt:lpstr>
      <vt:lpstr>'COVID-19 RTC- general'!Print_Titles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dcu</dc:creator>
  <cp:lastModifiedBy>Paula Hawkins</cp:lastModifiedBy>
  <cp:lastPrinted>2019-11-25T12:12:34Z</cp:lastPrinted>
  <dcterms:created xsi:type="dcterms:W3CDTF">2011-12-20T18:14:03Z</dcterms:created>
  <dcterms:modified xsi:type="dcterms:W3CDTF">2020-08-28T09:40:00Z</dcterms:modified>
</cp:coreProperties>
</file>